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5480" windowHeight="9230" activeTab="0"/>
  </bookViews>
  <sheets>
    <sheet name="LPJ INUIT (1)" sheetId="1" r:id="rId1"/>
  </sheets>
  <definedNames>
    <definedName name="HUDSON">'LPJ INUIT (1)'!$A$2:$H$43</definedName>
    <definedName name="_xlnm.Print_Titles" localSheetId="0">'LPJ INUIT (1)'!$1:$8</definedName>
    <definedName name="JAMES">'LPJ INUIT (1)'!#REF!</definedName>
    <definedName name="NWM">'LPJ INUIT (1)'!#REF!</definedName>
    <definedName name="UNGAVA">'LPJ INUIT (1)'!#REF!</definedName>
    <definedName name="_xlnm.Print_Area" localSheetId="0">'LPJ INUIT (1)'!$A$1:$K$170</definedName>
  </definedNames>
  <calcPr fullCalcOnLoad="1"/>
</workbook>
</file>

<file path=xl/sharedStrings.xml><?xml version="1.0" encoding="utf-8"?>
<sst xmlns="http://schemas.openxmlformats.org/spreadsheetml/2006/main" count="235" uniqueCount="53">
  <si>
    <t>CALENDRIER COUR ITINÉRANTE</t>
  </si>
  <si>
    <t>DATE</t>
  </si>
  <si>
    <t>HEURE</t>
  </si>
  <si>
    <t>COMMUNAUTÉ</t>
  </si>
  <si>
    <t>JUGE</t>
  </si>
  <si>
    <t>09:30</t>
  </si>
  <si>
    <t>PUVIRNITUQ</t>
  </si>
  <si>
    <t>KUUJJUAQ</t>
  </si>
  <si>
    <t>NOMBRE DE JOURS PRÉVUS PAR COMMUNAUTÉS</t>
  </si>
  <si>
    <t>Kj</t>
  </si>
  <si>
    <t>Pov</t>
  </si>
  <si>
    <t>PROTECTION JEUNESSE INUITE</t>
  </si>
  <si>
    <t>FÉRIÉ</t>
  </si>
  <si>
    <t>TERME</t>
  </si>
  <si>
    <t>JOURNÉE</t>
  </si>
  <si>
    <t>ANNÉE JUDICIAIRE 2023-2024</t>
  </si>
  <si>
    <t>2023-2024</t>
  </si>
  <si>
    <t>23-41P</t>
  </si>
  <si>
    <t>23-42P</t>
  </si>
  <si>
    <t>23-50P</t>
  </si>
  <si>
    <t>23-53P</t>
  </si>
  <si>
    <t>23-57P</t>
  </si>
  <si>
    <t>23-58P</t>
  </si>
  <si>
    <t>23-66P</t>
  </si>
  <si>
    <t>23-71P</t>
  </si>
  <si>
    <t>23-72P</t>
  </si>
  <si>
    <t>23-79P</t>
  </si>
  <si>
    <t>23-80P</t>
  </si>
  <si>
    <t>23-85P</t>
  </si>
  <si>
    <t>23-87P</t>
  </si>
  <si>
    <t>23-91P</t>
  </si>
  <si>
    <t>24-01P</t>
  </si>
  <si>
    <t>24-02P</t>
  </si>
  <si>
    <t>24-09P</t>
  </si>
  <si>
    <t>24-10P</t>
  </si>
  <si>
    <t>24-16P</t>
  </si>
  <si>
    <t>24-21P</t>
  </si>
  <si>
    <t>24-22P</t>
  </si>
  <si>
    <t>24-28P</t>
  </si>
  <si>
    <t>24-30P</t>
  </si>
  <si>
    <t>24-34P</t>
  </si>
  <si>
    <t>24-39P</t>
  </si>
  <si>
    <t>Peggy Warolin</t>
  </si>
  <si>
    <t>Dominique Wilhelmy</t>
  </si>
  <si>
    <t>Marie-Chantal Brassard</t>
  </si>
  <si>
    <t>Marc Ouimette</t>
  </si>
  <si>
    <t>Nathalie Samson</t>
  </si>
  <si>
    <t>François Ste-Marie</t>
  </si>
  <si>
    <t>Christian Leblanc</t>
  </si>
  <si>
    <t>SALLUIT</t>
  </si>
  <si>
    <t>Salluit</t>
  </si>
  <si>
    <t>Gabriel Gaudreau</t>
  </si>
  <si>
    <t>Nicolas Bigué-Turcotte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</si>
</sst>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d\ mmmm\ yyyy"/>
    <numFmt numFmtId="175" formatCode="0.0"/>
    <numFmt numFmtId="176" formatCode="yyyy/mm/dd"/>
    <numFmt numFmtId="177" formatCode="mmm/yyyy"/>
    <numFmt numFmtId="178" formatCode="[$-C0C]d\ mmmm\ yyyy"/>
  </numFmts>
  <fonts count="45">
    <font>
      <sz val="10"/>
      <name val="Tahoma"/>
      <family val="0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14" fontId="3" fillId="0" borderId="13" xfId="0" applyNumberFormat="1" applyFont="1" applyFill="1" applyBorder="1" applyAlignment="1" applyProtection="1" quotePrefix="1">
      <alignment horizontal="center"/>
      <protection/>
    </xf>
    <xf numFmtId="20" fontId="3" fillId="0" borderId="13" xfId="0" applyNumberFormat="1" applyFont="1" applyFill="1" applyBorder="1" applyAlignment="1" applyProtection="1" quotePrefix="1">
      <alignment horizontal="center"/>
      <protection/>
    </xf>
    <xf numFmtId="20" fontId="3" fillId="0" borderId="13" xfId="0" applyNumberFormat="1" applyFont="1" applyBorder="1" applyAlignment="1" applyProtection="1">
      <alignment horizontal="center"/>
      <protection/>
    </xf>
    <xf numFmtId="176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 quotePrefix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 quotePrefix="1">
      <alignment horizontal="center"/>
      <protection/>
    </xf>
    <xf numFmtId="20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right"/>
      <protection/>
    </xf>
    <xf numFmtId="1" fontId="4" fillId="34" borderId="15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 quotePrefix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 quotePrefix="1">
      <alignment horizontal="center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20" fontId="3" fillId="0" borderId="18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20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20" fontId="3" fillId="0" borderId="11" xfId="0" applyNumberFormat="1" applyFont="1" applyFill="1" applyBorder="1" applyAlignment="1" applyProtection="1" quotePrefix="1">
      <alignment horizontal="center"/>
      <protection/>
    </xf>
    <xf numFmtId="14" fontId="3" fillId="0" borderId="18" xfId="0" applyNumberFormat="1" applyFont="1" applyFill="1" applyBorder="1" applyAlignment="1" applyProtection="1" quotePrefix="1">
      <alignment horizontal="center"/>
      <protection/>
    </xf>
    <xf numFmtId="14" fontId="3" fillId="0" borderId="10" xfId="0" applyNumberFormat="1" applyFont="1" applyFill="1" applyBorder="1" applyAlignment="1" applyProtection="1" quotePrefix="1">
      <alignment horizontal="center"/>
      <protection/>
    </xf>
    <xf numFmtId="2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4" fontId="3" fillId="0" borderId="19" xfId="0" applyNumberFormat="1" applyFont="1" applyFill="1" applyBorder="1" applyAlignment="1" applyProtection="1" quotePrefix="1">
      <alignment horizontal="center"/>
      <protection/>
    </xf>
    <xf numFmtId="14" fontId="3" fillId="0" borderId="20" xfId="0" applyNumberFormat="1" applyFont="1" applyFill="1" applyBorder="1" applyAlignment="1" applyProtection="1" quotePrefix="1">
      <alignment horizontal="center"/>
      <protection/>
    </xf>
    <xf numFmtId="14" fontId="3" fillId="0" borderId="18" xfId="0" applyNumberFormat="1" applyFont="1" applyFill="1" applyBorder="1" applyAlignment="1" applyProtection="1">
      <alignment horizontal="center"/>
      <protection/>
    </xf>
    <xf numFmtId="20" fontId="3" fillId="0" borderId="18" xfId="0" applyNumberFormat="1" applyFont="1" applyFill="1" applyBorder="1" applyAlignment="1" applyProtection="1" quotePrefix="1">
      <alignment horizontal="center"/>
      <protection/>
    </xf>
    <xf numFmtId="20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4" fontId="3" fillId="0" borderId="14" xfId="0" applyNumberFormat="1" applyFont="1" applyFill="1" applyBorder="1" applyAlignment="1" applyProtection="1">
      <alignment horizontal="center"/>
      <protection/>
    </xf>
    <xf numFmtId="14" fontId="3" fillId="0" borderId="21" xfId="0" applyNumberFormat="1" applyFont="1" applyFill="1" applyBorder="1" applyAlignment="1" applyProtection="1">
      <alignment horizontal="center"/>
      <protection/>
    </xf>
    <xf numFmtId="20" fontId="4" fillId="0" borderId="22" xfId="0" applyNumberFormat="1" applyFont="1" applyFill="1" applyBorder="1" applyAlignment="1" applyProtection="1">
      <alignment horizontal="center"/>
      <protection/>
    </xf>
    <xf numFmtId="1" fontId="4" fillId="34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 quotePrefix="1">
      <alignment horizontal="right"/>
      <protection/>
    </xf>
    <xf numFmtId="0" fontId="3" fillId="36" borderId="11" xfId="0" applyFont="1" applyFill="1" applyBorder="1" applyAlignment="1" applyProtection="1">
      <alignment horizontal="center"/>
      <protection/>
    </xf>
    <xf numFmtId="1" fontId="4" fillId="0" borderId="23" xfId="0" applyNumberFormat="1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 quotePrefix="1">
      <alignment horizontal="center"/>
      <protection/>
    </xf>
    <xf numFmtId="14" fontId="3" fillId="0" borderId="25" xfId="0" applyNumberFormat="1" applyFont="1" applyFill="1" applyBorder="1" applyAlignment="1" applyProtection="1" quotePrefix="1">
      <alignment horizontal="center"/>
      <protection/>
    </xf>
    <xf numFmtId="14" fontId="3" fillId="0" borderId="26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14" fontId="3" fillId="35" borderId="0" xfId="0" applyNumberFormat="1" applyFont="1" applyFill="1" applyBorder="1" applyAlignment="1" applyProtection="1" quotePrefix="1">
      <alignment horizontal="center"/>
      <protection/>
    </xf>
    <xf numFmtId="14" fontId="3" fillId="35" borderId="0" xfId="0" applyNumberFormat="1" applyFont="1" applyFill="1" applyBorder="1" applyAlignment="1" applyProtection="1">
      <alignment horizontal="center"/>
      <protection/>
    </xf>
    <xf numFmtId="20" fontId="3" fillId="35" borderId="0" xfId="0" applyNumberFormat="1" applyFont="1" applyFill="1" applyBorder="1" applyAlignment="1" applyProtection="1" quotePrefix="1">
      <alignment horizontal="center"/>
      <protection/>
    </xf>
    <xf numFmtId="20" fontId="3" fillId="35" borderId="0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4" fontId="3" fillId="0" borderId="26" xfId="0" applyNumberFormat="1" applyFont="1" applyFill="1" applyBorder="1" applyAlignment="1" applyProtection="1" quotePrefix="1">
      <alignment horizontal="center"/>
      <protection/>
    </xf>
    <xf numFmtId="14" fontId="43" fillId="35" borderId="0" xfId="0" applyNumberFormat="1" applyFont="1" applyFill="1" applyBorder="1" applyAlignment="1" applyProtection="1" quotePrefix="1">
      <alignment horizontal="center"/>
      <protection/>
    </xf>
    <xf numFmtId="0" fontId="3" fillId="36" borderId="18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 quotePrefix="1">
      <alignment horizontal="center"/>
      <protection/>
    </xf>
    <xf numFmtId="0" fontId="43" fillId="0" borderId="11" xfId="0" applyFont="1" applyFill="1" applyBorder="1" applyAlignment="1" applyProtection="1">
      <alignment horizontal="center"/>
      <protection/>
    </xf>
    <xf numFmtId="0" fontId="43" fillId="0" borderId="13" xfId="0" applyFont="1" applyFill="1" applyBorder="1" applyAlignment="1" applyProtection="1">
      <alignment horizontal="center"/>
      <protection/>
    </xf>
    <xf numFmtId="0" fontId="43" fillId="0" borderId="18" xfId="0" applyFont="1" applyFill="1" applyBorder="1" applyAlignment="1" applyProtection="1">
      <alignment horizontal="center"/>
      <protection/>
    </xf>
    <xf numFmtId="0" fontId="4" fillId="37" borderId="12" xfId="0" applyFont="1" applyFill="1" applyBorder="1" applyAlignment="1" applyProtection="1">
      <alignment horizontal="center"/>
      <protection/>
    </xf>
    <xf numFmtId="0" fontId="43" fillId="37" borderId="11" xfId="0" applyFont="1" applyFill="1" applyBorder="1" applyAlignment="1" applyProtection="1">
      <alignment horizont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3" fillId="0" borderId="13" xfId="0" applyNumberFormat="1" applyFont="1" applyFill="1" applyBorder="1" applyAlignment="1" applyProtection="1">
      <alignment horizontal="center"/>
      <protection/>
    </xf>
    <xf numFmtId="20" fontId="3" fillId="0" borderId="13" xfId="0" applyNumberFormat="1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14" fontId="3" fillId="35" borderId="10" xfId="0" applyNumberFormat="1" applyFont="1" applyFill="1" applyBorder="1" applyAlignment="1" applyProtection="1" quotePrefix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3" fillId="35" borderId="28" xfId="0" applyFont="1" applyFill="1" applyBorder="1" applyAlignment="1" applyProtection="1">
      <alignment horizontal="center" vertical="center"/>
      <protection/>
    </xf>
    <xf numFmtId="0" fontId="43" fillId="35" borderId="17" xfId="0" applyFont="1" applyFill="1" applyBorder="1" applyAlignment="1" applyProtection="1">
      <alignment horizontal="center" vertical="center"/>
      <protection/>
    </xf>
    <xf numFmtId="0" fontId="43" fillId="35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1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/>
    </xf>
    <xf numFmtId="20" fontId="44" fillId="35" borderId="11" xfId="0" applyNumberFormat="1" applyFont="1" applyFill="1" applyBorder="1" applyAlignment="1" applyProtection="1" quotePrefix="1">
      <alignment horizontal="center"/>
      <protection/>
    </xf>
    <xf numFmtId="0" fontId="44" fillId="35" borderId="11" xfId="0" applyFont="1" applyFill="1" applyBorder="1" applyAlignment="1" applyProtection="1">
      <alignment horizontal="center"/>
      <protection/>
    </xf>
    <xf numFmtId="14" fontId="44" fillId="35" borderId="13" xfId="0" applyNumberFormat="1" applyFont="1" applyFill="1" applyBorder="1" applyAlignment="1" applyProtection="1" quotePrefix="1">
      <alignment horizontal="center"/>
      <protection/>
    </xf>
    <xf numFmtId="0" fontId="44" fillId="35" borderId="13" xfId="0" applyFont="1" applyFill="1" applyBorder="1" applyAlignment="1" applyProtection="1">
      <alignment horizontal="center"/>
      <protection/>
    </xf>
    <xf numFmtId="20" fontId="44" fillId="35" borderId="13" xfId="0" applyNumberFormat="1" applyFont="1" applyFill="1" applyBorder="1" applyAlignment="1" applyProtection="1" quotePrefix="1">
      <alignment horizontal="center"/>
      <protection/>
    </xf>
    <xf numFmtId="14" fontId="44" fillId="35" borderId="18" xfId="0" applyNumberFormat="1" applyFont="1" applyFill="1" applyBorder="1" applyAlignment="1" applyProtection="1" quotePrefix="1">
      <alignment horizontal="center"/>
      <protection/>
    </xf>
    <xf numFmtId="0" fontId="44" fillId="35" borderId="18" xfId="0" applyFont="1" applyFill="1" applyBorder="1" applyAlignment="1" applyProtection="1">
      <alignment horizontal="center"/>
      <protection/>
    </xf>
    <xf numFmtId="0" fontId="43" fillId="37" borderId="28" xfId="0" applyFont="1" applyFill="1" applyBorder="1" applyAlignment="1" applyProtection="1">
      <alignment horizontal="center" vertical="center"/>
      <protection/>
    </xf>
    <xf numFmtId="0" fontId="43" fillId="37" borderId="17" xfId="0" applyFont="1" applyFill="1" applyBorder="1" applyAlignment="1" applyProtection="1">
      <alignment horizontal="center" vertical="center"/>
      <protection/>
    </xf>
    <xf numFmtId="0" fontId="43" fillId="37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Zeros="0" tabSelected="1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19.00390625" style="0" customWidth="1"/>
    <col min="2" max="2" width="0.42578125" style="0" customWidth="1"/>
    <col min="3" max="3" width="12.57421875" style="0" customWidth="1"/>
    <col min="4" max="4" width="0.42578125" style="0" customWidth="1"/>
    <col min="5" max="5" width="34.140625" style="0" customWidth="1"/>
    <col min="6" max="7" width="0.42578125" style="0" customWidth="1"/>
    <col min="8" max="8" width="21.140625" style="0" customWidth="1"/>
    <col min="9" max="9" width="6.00390625" style="0" hidden="1" customWidth="1"/>
    <col min="10" max="10" width="11.421875" style="0" hidden="1" customWidth="1"/>
    <col min="11" max="11" width="10.8515625" style="0" hidden="1" customWidth="1"/>
    <col min="12" max="12" width="0" style="0" hidden="1" customWidth="1"/>
  </cols>
  <sheetData>
    <row r="1" spans="1:8" ht="12">
      <c r="A1" s="93"/>
      <c r="B1" s="93"/>
      <c r="C1" s="93"/>
      <c r="D1" s="93"/>
      <c r="E1" s="93"/>
      <c r="F1" s="93"/>
      <c r="G1" s="93"/>
      <c r="H1" s="93"/>
    </row>
    <row r="2" spans="1:8" ht="12">
      <c r="A2" s="90" t="s">
        <v>0</v>
      </c>
      <c r="B2" s="90"/>
      <c r="C2" s="90"/>
      <c r="D2" s="90"/>
      <c r="E2" s="90"/>
      <c r="F2" s="90"/>
      <c r="G2" s="90"/>
      <c r="H2" s="90"/>
    </row>
    <row r="3" spans="1:8" ht="15">
      <c r="A3" s="91" t="s">
        <v>15</v>
      </c>
      <c r="B3" s="91"/>
      <c r="C3" s="91"/>
      <c r="D3" s="91"/>
      <c r="E3" s="91"/>
      <c r="F3" s="91"/>
      <c r="G3" s="91"/>
      <c r="H3" s="91"/>
    </row>
    <row r="4" spans="1:8" ht="12">
      <c r="A4" s="92" t="s">
        <v>11</v>
      </c>
      <c r="B4" s="92"/>
      <c r="C4" s="92"/>
      <c r="D4" s="92"/>
      <c r="E4" s="92"/>
      <c r="F4" s="92"/>
      <c r="G4" s="92"/>
      <c r="H4" s="92"/>
    </row>
    <row r="5" spans="1:8" ht="12.75" thickBot="1">
      <c r="A5" s="11"/>
      <c r="B5" s="11"/>
      <c r="C5" s="11"/>
      <c r="D5" s="11"/>
      <c r="E5" s="11"/>
      <c r="F5" s="11"/>
      <c r="G5" s="11"/>
      <c r="H5" s="11"/>
    </row>
    <row r="6" spans="1:8" ht="3.75" customHeight="1">
      <c r="A6" s="1"/>
      <c r="B6" s="2"/>
      <c r="C6" s="2"/>
      <c r="D6" s="2"/>
      <c r="E6" s="2"/>
      <c r="F6" s="2"/>
      <c r="G6" s="2"/>
      <c r="H6" s="3"/>
    </row>
    <row r="7" spans="1:8" ht="12">
      <c r="A7" s="4" t="s">
        <v>1</v>
      </c>
      <c r="B7" s="4"/>
      <c r="C7" s="4" t="s">
        <v>2</v>
      </c>
      <c r="D7" s="4"/>
      <c r="E7" s="5" t="s">
        <v>3</v>
      </c>
      <c r="F7" s="5"/>
      <c r="G7" s="6"/>
      <c r="H7" s="4" t="s">
        <v>4</v>
      </c>
    </row>
    <row r="8" spans="1:12" ht="12.75" thickBot="1">
      <c r="A8" s="25"/>
      <c r="B8" s="25"/>
      <c r="C8" s="25"/>
      <c r="D8" s="25"/>
      <c r="E8" s="30"/>
      <c r="F8" s="30"/>
      <c r="G8" s="26"/>
      <c r="H8" s="25"/>
      <c r="J8" s="24" t="s">
        <v>9</v>
      </c>
      <c r="K8" s="24" t="s">
        <v>10</v>
      </c>
      <c r="L8" s="86" t="s">
        <v>50</v>
      </c>
    </row>
    <row r="9" spans="1:11" ht="12">
      <c r="A9" s="84">
        <v>45173</v>
      </c>
      <c r="B9" s="31"/>
      <c r="C9" s="40"/>
      <c r="D9" s="31"/>
      <c r="E9" s="58" t="s">
        <v>12</v>
      </c>
      <c r="F9" s="32"/>
      <c r="G9" s="44"/>
      <c r="H9" s="78" t="s">
        <v>17</v>
      </c>
      <c r="I9">
        <v>1</v>
      </c>
      <c r="J9" s="23">
        <f aca="true" t="shared" si="0" ref="J9:J61">IF(E9="Kuujjuaq",1,0)</f>
        <v>0</v>
      </c>
      <c r="K9" s="23">
        <f aca="true" t="shared" si="1" ref="K9:K61">IF(E9="Puvirnituq",1,0)</f>
        <v>0</v>
      </c>
    </row>
    <row r="10" spans="1:12" ht="12">
      <c r="A10" s="45">
        <f>A9+1</f>
        <v>45174</v>
      </c>
      <c r="B10" s="4"/>
      <c r="C10" s="8">
        <v>0.625</v>
      </c>
      <c r="D10" s="4"/>
      <c r="E10" s="4" t="s">
        <v>6</v>
      </c>
      <c r="F10" s="5"/>
      <c r="G10" s="6"/>
      <c r="H10" s="87" t="s">
        <v>42</v>
      </c>
      <c r="J10" s="23">
        <f t="shared" si="0"/>
        <v>0</v>
      </c>
      <c r="K10" s="23">
        <f t="shared" si="1"/>
        <v>1</v>
      </c>
      <c r="L10">
        <f>IF(E10="Salluit",1,0)</f>
        <v>0</v>
      </c>
    </row>
    <row r="11" spans="1:12" ht="12">
      <c r="A11" s="45">
        <f>A10+1</f>
        <v>45175</v>
      </c>
      <c r="B11" s="4"/>
      <c r="C11" s="7" t="s">
        <v>5</v>
      </c>
      <c r="D11" s="4"/>
      <c r="E11" s="4" t="s">
        <v>6</v>
      </c>
      <c r="F11" s="5"/>
      <c r="G11" s="6"/>
      <c r="H11" s="88"/>
      <c r="J11" s="23">
        <f t="shared" si="0"/>
        <v>0</v>
      </c>
      <c r="K11" s="23">
        <f t="shared" si="1"/>
        <v>1</v>
      </c>
      <c r="L11">
        <f aca="true" t="shared" si="2" ref="L11:L74">IF(E11="Salluit",1,0)</f>
        <v>0</v>
      </c>
    </row>
    <row r="12" spans="1:12" ht="12">
      <c r="A12" s="45">
        <f>A11+1</f>
        <v>45176</v>
      </c>
      <c r="B12" s="4"/>
      <c r="C12" s="8">
        <v>0.3958333333333333</v>
      </c>
      <c r="D12" s="4"/>
      <c r="E12" s="4" t="s">
        <v>6</v>
      </c>
      <c r="F12" s="5"/>
      <c r="G12" s="6"/>
      <c r="H12" s="88"/>
      <c r="J12" s="23">
        <f t="shared" si="0"/>
        <v>0</v>
      </c>
      <c r="K12" s="23">
        <f t="shared" si="1"/>
        <v>1</v>
      </c>
      <c r="L12">
        <f t="shared" si="2"/>
        <v>0</v>
      </c>
    </row>
    <row r="13" spans="1:12" ht="12.75" thickBot="1">
      <c r="A13" s="45">
        <f>A12+1</f>
        <v>45177</v>
      </c>
      <c r="B13" s="34"/>
      <c r="C13" s="41" t="s">
        <v>5</v>
      </c>
      <c r="D13" s="34"/>
      <c r="E13" s="34" t="s">
        <v>6</v>
      </c>
      <c r="F13" s="36"/>
      <c r="G13" s="50"/>
      <c r="H13" s="89"/>
      <c r="J13" s="23">
        <f t="shared" si="0"/>
        <v>0</v>
      </c>
      <c r="K13" s="23">
        <f t="shared" si="1"/>
        <v>1</v>
      </c>
      <c r="L13">
        <f t="shared" si="2"/>
        <v>0</v>
      </c>
    </row>
    <row r="14" spans="1:12" ht="12.75" thickBot="1">
      <c r="A14" s="12"/>
      <c r="B14" s="28"/>
      <c r="C14" s="12"/>
      <c r="D14" s="28"/>
      <c r="E14" s="28"/>
      <c r="F14" s="39"/>
      <c r="G14" s="15"/>
      <c r="H14" s="69"/>
      <c r="J14" s="23">
        <f aca="true" t="shared" si="3" ref="J14:J20">IF(E14="Kuujjuaq",1,0)</f>
        <v>0</v>
      </c>
      <c r="K14" s="23">
        <f aca="true" t="shared" si="4" ref="K14:K20">IF(E14="Puvirnituq",1,0)</f>
        <v>0</v>
      </c>
      <c r="L14">
        <f t="shared" si="2"/>
        <v>0</v>
      </c>
    </row>
    <row r="15" spans="1:12" ht="12">
      <c r="A15" s="84">
        <v>45180</v>
      </c>
      <c r="B15" s="31"/>
      <c r="C15" s="43">
        <v>0.5833333333333334</v>
      </c>
      <c r="D15" s="58"/>
      <c r="E15" s="85" t="s">
        <v>7</v>
      </c>
      <c r="F15" s="32"/>
      <c r="G15" s="44"/>
      <c r="H15" s="78" t="s">
        <v>18</v>
      </c>
      <c r="I15">
        <v>1</v>
      </c>
      <c r="J15" s="23">
        <f t="shared" si="3"/>
        <v>1</v>
      </c>
      <c r="K15" s="23">
        <f t="shared" si="4"/>
        <v>0</v>
      </c>
      <c r="L15">
        <f t="shared" si="2"/>
        <v>0</v>
      </c>
    </row>
    <row r="16" spans="1:12" ht="12">
      <c r="A16" s="45">
        <f>A15+1</f>
        <v>45181</v>
      </c>
      <c r="B16" s="4"/>
      <c r="C16" s="9">
        <v>0.3958333333333333</v>
      </c>
      <c r="D16" s="4"/>
      <c r="E16" s="4" t="s">
        <v>7</v>
      </c>
      <c r="F16" s="5"/>
      <c r="G16" s="6"/>
      <c r="H16" s="87" t="s">
        <v>43</v>
      </c>
      <c r="J16" s="23">
        <f t="shared" si="3"/>
        <v>1</v>
      </c>
      <c r="K16" s="23">
        <f t="shared" si="4"/>
        <v>0</v>
      </c>
      <c r="L16">
        <f t="shared" si="2"/>
        <v>0</v>
      </c>
    </row>
    <row r="17" spans="1:12" ht="12">
      <c r="A17" s="45">
        <f>A16+1</f>
        <v>45182</v>
      </c>
      <c r="B17" s="4"/>
      <c r="C17" s="9">
        <v>0.3958333333333333</v>
      </c>
      <c r="D17" s="4"/>
      <c r="E17" s="4" t="s">
        <v>7</v>
      </c>
      <c r="F17" s="5"/>
      <c r="G17" s="6"/>
      <c r="H17" s="88"/>
      <c r="J17" s="23">
        <f t="shared" si="3"/>
        <v>1</v>
      </c>
      <c r="K17" s="23">
        <f t="shared" si="4"/>
        <v>0</v>
      </c>
      <c r="L17">
        <f t="shared" si="2"/>
        <v>0</v>
      </c>
    </row>
    <row r="18" spans="1:12" ht="12">
      <c r="A18" s="45">
        <f>A17+1</f>
        <v>45183</v>
      </c>
      <c r="B18" s="4"/>
      <c r="C18" s="9">
        <v>0.3958333333333333</v>
      </c>
      <c r="D18" s="4"/>
      <c r="E18" s="4" t="s">
        <v>7</v>
      </c>
      <c r="F18" s="5"/>
      <c r="G18" s="6"/>
      <c r="H18" s="88"/>
      <c r="J18" s="23">
        <f t="shared" si="3"/>
        <v>1</v>
      </c>
      <c r="K18" s="23">
        <f t="shared" si="4"/>
        <v>0</v>
      </c>
      <c r="L18">
        <f t="shared" si="2"/>
        <v>0</v>
      </c>
    </row>
    <row r="19" spans="1:12" ht="12.75" thickBot="1">
      <c r="A19" s="45">
        <f>A18+1</f>
        <v>45184</v>
      </c>
      <c r="B19" s="34"/>
      <c r="C19" s="35">
        <v>0.3958333333333333</v>
      </c>
      <c r="D19" s="34"/>
      <c r="E19" s="34" t="s">
        <v>7</v>
      </c>
      <c r="F19" s="36"/>
      <c r="G19" s="50"/>
      <c r="H19" s="89"/>
      <c r="J19" s="23">
        <f t="shared" si="3"/>
        <v>1</v>
      </c>
      <c r="K19" s="23">
        <f t="shared" si="4"/>
        <v>0</v>
      </c>
      <c r="L19">
        <f t="shared" si="2"/>
        <v>0</v>
      </c>
    </row>
    <row r="20" spans="1:12" ht="12.75" thickBot="1">
      <c r="A20" s="37"/>
      <c r="B20" s="28"/>
      <c r="C20" s="38"/>
      <c r="D20" s="28"/>
      <c r="E20" s="28"/>
      <c r="F20" s="39"/>
      <c r="G20" s="15"/>
      <c r="H20" s="27"/>
      <c r="J20" s="23">
        <f t="shared" si="3"/>
        <v>0</v>
      </c>
      <c r="K20" s="23">
        <f t="shared" si="4"/>
        <v>0</v>
      </c>
      <c r="L20">
        <f t="shared" si="2"/>
        <v>0</v>
      </c>
    </row>
    <row r="21" spans="1:12" ht="12">
      <c r="A21" s="84">
        <v>45201</v>
      </c>
      <c r="B21" s="31"/>
      <c r="C21" s="95">
        <v>0.6666666666666666</v>
      </c>
      <c r="D21" s="96"/>
      <c r="E21" s="96" t="s">
        <v>49</v>
      </c>
      <c r="F21" s="79"/>
      <c r="G21" s="79"/>
      <c r="H21" s="78" t="s">
        <v>19</v>
      </c>
      <c r="I21">
        <v>1</v>
      </c>
      <c r="J21" s="23">
        <f t="shared" si="0"/>
        <v>0</v>
      </c>
      <c r="K21" s="23">
        <f t="shared" si="1"/>
        <v>0</v>
      </c>
      <c r="L21">
        <f t="shared" si="2"/>
        <v>1</v>
      </c>
    </row>
    <row r="22" spans="1:12" ht="12">
      <c r="A22" s="45">
        <f>A21+1</f>
        <v>45202</v>
      </c>
      <c r="B22" s="4"/>
      <c r="C22" s="97" t="s">
        <v>5</v>
      </c>
      <c r="D22" s="98"/>
      <c r="E22" s="98" t="s">
        <v>49</v>
      </c>
      <c r="F22" s="5"/>
      <c r="G22" s="6"/>
      <c r="H22" s="87" t="s">
        <v>42</v>
      </c>
      <c r="J22" s="23">
        <f t="shared" si="0"/>
        <v>0</v>
      </c>
      <c r="K22" s="23">
        <f t="shared" si="1"/>
        <v>0</v>
      </c>
      <c r="L22">
        <f t="shared" si="2"/>
        <v>1</v>
      </c>
    </row>
    <row r="23" spans="1:12" ht="12">
      <c r="A23" s="45">
        <f>A22+1</f>
        <v>45203</v>
      </c>
      <c r="B23" s="4"/>
      <c r="C23" s="99">
        <v>0.3958333333333333</v>
      </c>
      <c r="D23" s="98"/>
      <c r="E23" s="98" t="s">
        <v>49</v>
      </c>
      <c r="F23" s="5"/>
      <c r="G23" s="6"/>
      <c r="H23" s="88"/>
      <c r="J23" s="23">
        <f t="shared" si="0"/>
        <v>0</v>
      </c>
      <c r="K23" s="23">
        <f t="shared" si="1"/>
        <v>0</v>
      </c>
      <c r="L23">
        <f t="shared" si="2"/>
        <v>1</v>
      </c>
    </row>
    <row r="24" spans="1:12" ht="12">
      <c r="A24" s="45">
        <f>A23+1</f>
        <v>45204</v>
      </c>
      <c r="B24" s="4"/>
      <c r="C24" s="99">
        <v>0.3958333333333333</v>
      </c>
      <c r="D24" s="98"/>
      <c r="E24" s="98" t="s">
        <v>49</v>
      </c>
      <c r="F24" s="5"/>
      <c r="G24" s="6"/>
      <c r="H24" s="88"/>
      <c r="J24" s="23">
        <f t="shared" si="0"/>
        <v>0</v>
      </c>
      <c r="K24" s="23">
        <f t="shared" si="1"/>
        <v>0</v>
      </c>
      <c r="L24">
        <f t="shared" si="2"/>
        <v>1</v>
      </c>
    </row>
    <row r="25" spans="1:12" ht="12.75" thickBot="1">
      <c r="A25" s="45">
        <f>A24+1</f>
        <v>45205</v>
      </c>
      <c r="B25" s="34"/>
      <c r="C25" s="100" t="s">
        <v>5</v>
      </c>
      <c r="D25" s="101"/>
      <c r="E25" s="101" t="s">
        <v>49</v>
      </c>
      <c r="F25" s="36"/>
      <c r="G25" s="50"/>
      <c r="H25" s="89"/>
      <c r="J25" s="23">
        <f t="shared" si="0"/>
        <v>0</v>
      </c>
      <c r="K25" s="23">
        <f t="shared" si="1"/>
        <v>0</v>
      </c>
      <c r="L25">
        <f t="shared" si="2"/>
        <v>1</v>
      </c>
    </row>
    <row r="26" spans="1:12" ht="12.75" thickBot="1">
      <c r="A26" s="61"/>
      <c r="B26" s="70"/>
      <c r="C26" s="71"/>
      <c r="D26" s="70"/>
      <c r="E26" s="70"/>
      <c r="F26" s="74"/>
      <c r="G26" s="64"/>
      <c r="H26" s="33"/>
      <c r="J26" s="23">
        <f t="shared" si="0"/>
        <v>0</v>
      </c>
      <c r="K26" s="23">
        <f t="shared" si="1"/>
        <v>0</v>
      </c>
      <c r="L26">
        <f t="shared" si="2"/>
        <v>0</v>
      </c>
    </row>
    <row r="27" spans="1:12" ht="12">
      <c r="A27" s="84">
        <v>45208</v>
      </c>
      <c r="B27" s="31"/>
      <c r="C27" s="40"/>
      <c r="D27" s="31"/>
      <c r="E27" s="58" t="s">
        <v>12</v>
      </c>
      <c r="F27" s="32"/>
      <c r="G27" s="44"/>
      <c r="H27" s="78" t="s">
        <v>20</v>
      </c>
      <c r="I27">
        <v>1</v>
      </c>
      <c r="J27" s="23">
        <f t="shared" si="0"/>
        <v>0</v>
      </c>
      <c r="K27" s="23">
        <f t="shared" si="1"/>
        <v>0</v>
      </c>
      <c r="L27">
        <f t="shared" si="2"/>
        <v>0</v>
      </c>
    </row>
    <row r="28" spans="1:12" ht="12">
      <c r="A28" s="45">
        <f>A27+1</f>
        <v>45209</v>
      </c>
      <c r="B28" s="4"/>
      <c r="C28" s="8">
        <v>0.5833333333333334</v>
      </c>
      <c r="D28" s="4"/>
      <c r="E28" s="4" t="s">
        <v>7</v>
      </c>
      <c r="F28" s="5"/>
      <c r="G28" s="6"/>
      <c r="H28" s="87" t="s">
        <v>44</v>
      </c>
      <c r="J28" s="23">
        <f t="shared" si="0"/>
        <v>1</v>
      </c>
      <c r="K28" s="23">
        <f t="shared" si="1"/>
        <v>0</v>
      </c>
      <c r="L28">
        <f t="shared" si="2"/>
        <v>0</v>
      </c>
    </row>
    <row r="29" spans="1:12" ht="12">
      <c r="A29" s="45">
        <f>A28+1</f>
        <v>45210</v>
      </c>
      <c r="B29" s="4"/>
      <c r="C29" s="8">
        <v>0.3958333333333333</v>
      </c>
      <c r="D29" s="4"/>
      <c r="E29" s="4" t="s">
        <v>7</v>
      </c>
      <c r="F29" s="5"/>
      <c r="G29" s="6"/>
      <c r="H29" s="88"/>
      <c r="J29" s="23">
        <f t="shared" si="0"/>
        <v>1</v>
      </c>
      <c r="K29" s="23">
        <f t="shared" si="1"/>
        <v>0</v>
      </c>
      <c r="L29">
        <f t="shared" si="2"/>
        <v>0</v>
      </c>
    </row>
    <row r="30" spans="1:12" ht="12">
      <c r="A30" s="45">
        <f>A29+1</f>
        <v>45211</v>
      </c>
      <c r="B30" s="4"/>
      <c r="C30" s="8">
        <v>0.3958333333333333</v>
      </c>
      <c r="D30" s="4"/>
      <c r="E30" s="4" t="s">
        <v>7</v>
      </c>
      <c r="F30" s="5"/>
      <c r="G30" s="6"/>
      <c r="H30" s="88"/>
      <c r="J30" s="23">
        <f t="shared" si="0"/>
        <v>1</v>
      </c>
      <c r="K30" s="23">
        <f t="shared" si="1"/>
        <v>0</v>
      </c>
      <c r="L30">
        <f t="shared" si="2"/>
        <v>0</v>
      </c>
    </row>
    <row r="31" spans="1:12" ht="12.75" thickBot="1">
      <c r="A31" s="45">
        <f>A30+1</f>
        <v>45212</v>
      </c>
      <c r="B31" s="34"/>
      <c r="C31" s="41" t="s">
        <v>5</v>
      </c>
      <c r="D31" s="34"/>
      <c r="E31" s="34" t="s">
        <v>7</v>
      </c>
      <c r="F31" s="36"/>
      <c r="G31" s="50"/>
      <c r="H31" s="89"/>
      <c r="J31" s="23">
        <f t="shared" si="0"/>
        <v>1</v>
      </c>
      <c r="K31" s="23">
        <f t="shared" si="1"/>
        <v>0</v>
      </c>
      <c r="L31">
        <f t="shared" si="2"/>
        <v>0</v>
      </c>
    </row>
    <row r="32" spans="1:12" ht="12.75" thickBot="1">
      <c r="A32" s="37"/>
      <c r="B32" s="28"/>
      <c r="C32" s="12"/>
      <c r="D32" s="28"/>
      <c r="E32" s="28"/>
      <c r="F32" s="39"/>
      <c r="G32" s="15"/>
      <c r="H32" s="27"/>
      <c r="J32" s="23">
        <f t="shared" si="0"/>
        <v>0</v>
      </c>
      <c r="K32" s="23">
        <f t="shared" si="1"/>
        <v>0</v>
      </c>
      <c r="L32">
        <f t="shared" si="2"/>
        <v>0</v>
      </c>
    </row>
    <row r="33" spans="1:12" ht="12">
      <c r="A33" s="84">
        <v>45222</v>
      </c>
      <c r="B33" s="31"/>
      <c r="C33" s="40">
        <v>0.625</v>
      </c>
      <c r="D33" s="31"/>
      <c r="E33" s="31" t="s">
        <v>6</v>
      </c>
      <c r="F33" s="32"/>
      <c r="G33" s="44"/>
      <c r="H33" s="78" t="s">
        <v>21</v>
      </c>
      <c r="I33">
        <v>1</v>
      </c>
      <c r="J33" s="23">
        <f t="shared" si="0"/>
        <v>0</v>
      </c>
      <c r="K33" s="23">
        <f t="shared" si="1"/>
        <v>1</v>
      </c>
      <c r="L33">
        <f t="shared" si="2"/>
        <v>0</v>
      </c>
    </row>
    <row r="34" spans="1:12" ht="12">
      <c r="A34" s="45">
        <f>A33+1</f>
        <v>45223</v>
      </c>
      <c r="B34" s="4"/>
      <c r="C34" s="7" t="s">
        <v>5</v>
      </c>
      <c r="D34" s="4"/>
      <c r="E34" s="4" t="s">
        <v>6</v>
      </c>
      <c r="F34" s="5"/>
      <c r="G34" s="6"/>
      <c r="H34" s="87" t="s">
        <v>42</v>
      </c>
      <c r="J34" s="23">
        <f t="shared" si="0"/>
        <v>0</v>
      </c>
      <c r="K34" s="23">
        <f t="shared" si="1"/>
        <v>1</v>
      </c>
      <c r="L34">
        <f t="shared" si="2"/>
        <v>0</v>
      </c>
    </row>
    <row r="35" spans="1:12" ht="12">
      <c r="A35" s="45">
        <f>A34+1</f>
        <v>45224</v>
      </c>
      <c r="B35" s="4"/>
      <c r="C35" s="8">
        <v>0.3958333333333333</v>
      </c>
      <c r="D35" s="4"/>
      <c r="E35" s="4" t="s">
        <v>6</v>
      </c>
      <c r="F35" s="5"/>
      <c r="G35" s="6"/>
      <c r="H35" s="88"/>
      <c r="J35" s="23">
        <f t="shared" si="0"/>
        <v>0</v>
      </c>
      <c r="K35" s="23">
        <f t="shared" si="1"/>
        <v>1</v>
      </c>
      <c r="L35">
        <f t="shared" si="2"/>
        <v>0</v>
      </c>
    </row>
    <row r="36" spans="1:12" ht="12">
      <c r="A36" s="45">
        <f>A35+1</f>
        <v>45225</v>
      </c>
      <c r="B36" s="4"/>
      <c r="C36" s="8">
        <v>0.3958333333333333</v>
      </c>
      <c r="D36" s="4"/>
      <c r="E36" s="4" t="s">
        <v>6</v>
      </c>
      <c r="F36" s="5"/>
      <c r="G36" s="6"/>
      <c r="H36" s="88"/>
      <c r="J36" s="23">
        <f t="shared" si="0"/>
        <v>0</v>
      </c>
      <c r="K36" s="23">
        <f t="shared" si="1"/>
        <v>1</v>
      </c>
      <c r="L36">
        <f t="shared" si="2"/>
        <v>0</v>
      </c>
    </row>
    <row r="37" spans="1:12" ht="12.75" thickBot="1">
      <c r="A37" s="45">
        <f>A36+1</f>
        <v>45226</v>
      </c>
      <c r="B37" s="34"/>
      <c r="C37" s="41" t="s">
        <v>5</v>
      </c>
      <c r="D37" s="34"/>
      <c r="E37" s="34" t="s">
        <v>6</v>
      </c>
      <c r="F37" s="36"/>
      <c r="G37" s="50"/>
      <c r="H37" s="89"/>
      <c r="J37" s="23">
        <f t="shared" si="0"/>
        <v>0</v>
      </c>
      <c r="K37" s="23">
        <f t="shared" si="1"/>
        <v>1</v>
      </c>
      <c r="L37">
        <f t="shared" si="2"/>
        <v>0</v>
      </c>
    </row>
    <row r="38" spans="1:12" ht="12.75" thickBot="1">
      <c r="A38" s="12"/>
      <c r="B38" s="13"/>
      <c r="C38" s="12"/>
      <c r="D38" s="14"/>
      <c r="E38" s="13"/>
      <c r="F38" s="15"/>
      <c r="G38" s="15"/>
      <c r="H38" s="27"/>
      <c r="J38" s="23">
        <f t="shared" si="0"/>
        <v>0</v>
      </c>
      <c r="K38" s="23">
        <f t="shared" si="1"/>
        <v>0</v>
      </c>
      <c r="L38">
        <f t="shared" si="2"/>
        <v>0</v>
      </c>
    </row>
    <row r="39" spans="1:12" ht="12">
      <c r="A39" s="84">
        <v>45229</v>
      </c>
      <c r="B39" s="51"/>
      <c r="C39" s="40">
        <v>0.5833333333333334</v>
      </c>
      <c r="D39" s="31"/>
      <c r="E39" s="31" t="s">
        <v>7</v>
      </c>
      <c r="F39" s="44"/>
      <c r="G39" s="44"/>
      <c r="H39" s="78" t="s">
        <v>22</v>
      </c>
      <c r="I39">
        <v>1</v>
      </c>
      <c r="J39" s="23">
        <f t="shared" si="0"/>
        <v>1</v>
      </c>
      <c r="K39" s="23">
        <f t="shared" si="1"/>
        <v>0</v>
      </c>
      <c r="L39">
        <f t="shared" si="2"/>
        <v>0</v>
      </c>
    </row>
    <row r="40" spans="1:12" ht="12">
      <c r="A40" s="45">
        <f>A39+1</f>
        <v>45230</v>
      </c>
      <c r="B40" s="10"/>
      <c r="C40" s="7" t="s">
        <v>5</v>
      </c>
      <c r="D40" s="4"/>
      <c r="E40" s="4" t="s">
        <v>7</v>
      </c>
      <c r="F40" s="6"/>
      <c r="G40" s="6"/>
      <c r="H40" s="87" t="s">
        <v>45</v>
      </c>
      <c r="J40" s="23">
        <f t="shared" si="0"/>
        <v>1</v>
      </c>
      <c r="K40" s="23">
        <f t="shared" si="1"/>
        <v>0</v>
      </c>
      <c r="L40">
        <f t="shared" si="2"/>
        <v>0</v>
      </c>
    </row>
    <row r="41" spans="1:12" ht="12">
      <c r="A41" s="45">
        <f>A40+1</f>
        <v>45231</v>
      </c>
      <c r="B41" s="10"/>
      <c r="C41" s="8">
        <v>0.3958333333333333</v>
      </c>
      <c r="D41" s="4"/>
      <c r="E41" s="4" t="s">
        <v>7</v>
      </c>
      <c r="F41" s="6"/>
      <c r="G41" s="6"/>
      <c r="H41" s="88"/>
      <c r="J41" s="23">
        <f t="shared" si="0"/>
        <v>1</v>
      </c>
      <c r="K41" s="23">
        <f t="shared" si="1"/>
        <v>0</v>
      </c>
      <c r="L41">
        <f t="shared" si="2"/>
        <v>0</v>
      </c>
    </row>
    <row r="42" spans="1:12" ht="12">
      <c r="A42" s="45">
        <f>A41+1</f>
        <v>45232</v>
      </c>
      <c r="B42" s="10"/>
      <c r="C42" s="8">
        <v>0.3958333333333333</v>
      </c>
      <c r="D42" s="4"/>
      <c r="E42" s="4" t="s">
        <v>7</v>
      </c>
      <c r="F42" s="6"/>
      <c r="G42" s="6"/>
      <c r="H42" s="88"/>
      <c r="J42" s="23">
        <f t="shared" si="0"/>
        <v>1</v>
      </c>
      <c r="K42" s="23">
        <f t="shared" si="1"/>
        <v>0</v>
      </c>
      <c r="L42">
        <f t="shared" si="2"/>
        <v>0</v>
      </c>
    </row>
    <row r="43" spans="1:12" ht="12.75" thickBot="1">
      <c r="A43" s="45">
        <f>A42+1</f>
        <v>45233</v>
      </c>
      <c r="B43" s="47"/>
      <c r="C43" s="49">
        <v>0.3958333333333333</v>
      </c>
      <c r="D43" s="73"/>
      <c r="E43" s="83" t="s">
        <v>7</v>
      </c>
      <c r="F43" s="50"/>
      <c r="G43" s="50"/>
      <c r="H43" s="89"/>
      <c r="J43" s="23">
        <f t="shared" si="0"/>
        <v>1</v>
      </c>
      <c r="K43" s="23">
        <f t="shared" si="1"/>
        <v>0</v>
      </c>
      <c r="L43">
        <f t="shared" si="2"/>
        <v>0</v>
      </c>
    </row>
    <row r="44" spans="1:12" ht="12.75" thickBot="1">
      <c r="A44" s="12"/>
      <c r="B44" s="13"/>
      <c r="C44" s="12"/>
      <c r="D44" s="28"/>
      <c r="E44" s="11"/>
      <c r="F44" s="15"/>
      <c r="G44" s="15"/>
      <c r="H44" s="27"/>
      <c r="J44" s="23">
        <f t="shared" si="0"/>
        <v>0</v>
      </c>
      <c r="K44" s="23">
        <f t="shared" si="1"/>
        <v>0</v>
      </c>
      <c r="L44">
        <f t="shared" si="2"/>
        <v>0</v>
      </c>
    </row>
    <row r="45" spans="1:12" ht="12">
      <c r="A45" s="84">
        <v>45257</v>
      </c>
      <c r="B45" s="31"/>
      <c r="C45" s="40">
        <v>0.625</v>
      </c>
      <c r="D45" s="31"/>
      <c r="E45" s="31" t="s">
        <v>6</v>
      </c>
      <c r="F45" s="32"/>
      <c r="G45" s="44"/>
      <c r="H45" s="78" t="s">
        <v>23</v>
      </c>
      <c r="I45">
        <v>1</v>
      </c>
      <c r="J45" s="23">
        <f t="shared" si="0"/>
        <v>0</v>
      </c>
      <c r="K45" s="23">
        <f t="shared" si="1"/>
        <v>1</v>
      </c>
      <c r="L45">
        <f t="shared" si="2"/>
        <v>0</v>
      </c>
    </row>
    <row r="46" spans="1:12" ht="12">
      <c r="A46" s="45">
        <f>A45+1</f>
        <v>45258</v>
      </c>
      <c r="B46" s="4"/>
      <c r="C46" s="7" t="s">
        <v>5</v>
      </c>
      <c r="D46" s="4"/>
      <c r="E46" s="4" t="s">
        <v>6</v>
      </c>
      <c r="F46" s="5"/>
      <c r="G46" s="6"/>
      <c r="H46" s="102" t="s">
        <v>51</v>
      </c>
      <c r="J46" s="23">
        <f t="shared" si="0"/>
        <v>0</v>
      </c>
      <c r="K46" s="23">
        <f t="shared" si="1"/>
        <v>1</v>
      </c>
      <c r="L46">
        <f t="shared" si="2"/>
        <v>0</v>
      </c>
    </row>
    <row r="47" spans="1:12" ht="12">
      <c r="A47" s="45">
        <f>A46+1</f>
        <v>45259</v>
      </c>
      <c r="B47" s="4"/>
      <c r="C47" s="7" t="s">
        <v>5</v>
      </c>
      <c r="D47" s="4"/>
      <c r="E47" s="4" t="s">
        <v>6</v>
      </c>
      <c r="F47" s="5"/>
      <c r="G47" s="6"/>
      <c r="H47" s="103"/>
      <c r="J47" s="23">
        <f t="shared" si="0"/>
        <v>0</v>
      </c>
      <c r="K47" s="23">
        <f t="shared" si="1"/>
        <v>1</v>
      </c>
      <c r="L47">
        <f t="shared" si="2"/>
        <v>0</v>
      </c>
    </row>
    <row r="48" spans="1:12" ht="12">
      <c r="A48" s="45">
        <f>A47+1</f>
        <v>45260</v>
      </c>
      <c r="B48" s="4"/>
      <c r="C48" s="8">
        <v>0.3958333333333333</v>
      </c>
      <c r="D48" s="4"/>
      <c r="E48" s="4" t="s">
        <v>6</v>
      </c>
      <c r="F48" s="5"/>
      <c r="G48" s="6"/>
      <c r="H48" s="103"/>
      <c r="J48" s="23">
        <f t="shared" si="0"/>
        <v>0</v>
      </c>
      <c r="K48" s="23">
        <f t="shared" si="1"/>
        <v>1</v>
      </c>
      <c r="L48">
        <f t="shared" si="2"/>
        <v>0</v>
      </c>
    </row>
    <row r="49" spans="1:12" ht="12.75" thickBot="1">
      <c r="A49" s="46">
        <f>A48+1</f>
        <v>45261</v>
      </c>
      <c r="B49" s="34"/>
      <c r="C49" s="48">
        <v>0.3958333333333333</v>
      </c>
      <c r="D49" s="34"/>
      <c r="E49" s="34" t="s">
        <v>6</v>
      </c>
      <c r="F49" s="36"/>
      <c r="G49" s="50"/>
      <c r="H49" s="104"/>
      <c r="J49" s="23">
        <f t="shared" si="0"/>
        <v>0</v>
      </c>
      <c r="K49" s="23">
        <f t="shared" si="1"/>
        <v>1</v>
      </c>
      <c r="L49">
        <f t="shared" si="2"/>
        <v>0</v>
      </c>
    </row>
    <row r="50" spans="1:12" ht="12.75" thickBot="1">
      <c r="A50" s="65"/>
      <c r="B50" s="66"/>
      <c r="C50" s="67"/>
      <c r="D50" s="68"/>
      <c r="E50" s="66"/>
      <c r="F50" s="69"/>
      <c r="G50" s="69"/>
      <c r="H50" s="27"/>
      <c r="J50" s="23">
        <f t="shared" si="0"/>
        <v>0</v>
      </c>
      <c r="K50" s="23">
        <f t="shared" si="1"/>
        <v>0</v>
      </c>
      <c r="L50">
        <f t="shared" si="2"/>
        <v>0</v>
      </c>
    </row>
    <row r="51" spans="1:12" ht="12">
      <c r="A51" s="42">
        <v>45278</v>
      </c>
      <c r="B51" s="31"/>
      <c r="C51" s="40">
        <v>0.5833333333333334</v>
      </c>
      <c r="D51" s="31"/>
      <c r="E51" s="31" t="s">
        <v>7</v>
      </c>
      <c r="F51" s="32"/>
      <c r="G51" s="44"/>
      <c r="H51" s="78" t="s">
        <v>24</v>
      </c>
      <c r="I51">
        <v>1</v>
      </c>
      <c r="J51" s="23">
        <f t="shared" si="0"/>
        <v>1</v>
      </c>
      <c r="K51" s="23">
        <f t="shared" si="1"/>
        <v>0</v>
      </c>
      <c r="L51">
        <f t="shared" si="2"/>
        <v>0</v>
      </c>
    </row>
    <row r="52" spans="1:12" ht="12">
      <c r="A52" s="45">
        <f>A51+1</f>
        <v>45279</v>
      </c>
      <c r="B52" s="4"/>
      <c r="C52" s="7" t="s">
        <v>5</v>
      </c>
      <c r="D52" s="4"/>
      <c r="E52" s="4" t="s">
        <v>7</v>
      </c>
      <c r="F52" s="5"/>
      <c r="G52" s="6"/>
      <c r="H52" s="87" t="s">
        <v>46</v>
      </c>
      <c r="J52" s="23">
        <f t="shared" si="0"/>
        <v>1</v>
      </c>
      <c r="K52" s="23">
        <f t="shared" si="1"/>
        <v>0</v>
      </c>
      <c r="L52">
        <f t="shared" si="2"/>
        <v>0</v>
      </c>
    </row>
    <row r="53" spans="1:12" ht="12">
      <c r="A53" s="45">
        <f>A52+1</f>
        <v>45280</v>
      </c>
      <c r="B53" s="4"/>
      <c r="C53" s="8">
        <v>0.3958333333333333</v>
      </c>
      <c r="D53" s="4"/>
      <c r="E53" s="4" t="s">
        <v>7</v>
      </c>
      <c r="F53" s="5"/>
      <c r="G53" s="6"/>
      <c r="H53" s="88"/>
      <c r="J53" s="23">
        <f t="shared" si="0"/>
        <v>1</v>
      </c>
      <c r="K53" s="23">
        <f t="shared" si="1"/>
        <v>0</v>
      </c>
      <c r="L53">
        <f t="shared" si="2"/>
        <v>0</v>
      </c>
    </row>
    <row r="54" spans="1:12" ht="12">
      <c r="A54" s="45">
        <f>A53+1</f>
        <v>45281</v>
      </c>
      <c r="B54" s="4"/>
      <c r="C54" s="8">
        <v>0.3958333333333333</v>
      </c>
      <c r="D54" s="4"/>
      <c r="E54" s="4" t="s">
        <v>7</v>
      </c>
      <c r="F54" s="5"/>
      <c r="G54" s="6"/>
      <c r="H54" s="88"/>
      <c r="J54" s="23">
        <f t="shared" si="0"/>
        <v>1</v>
      </c>
      <c r="K54" s="23">
        <f t="shared" si="1"/>
        <v>0</v>
      </c>
      <c r="L54">
        <f t="shared" si="2"/>
        <v>0</v>
      </c>
    </row>
    <row r="55" spans="1:12" ht="12.75" thickBot="1">
      <c r="A55" s="45">
        <f>A54+1</f>
        <v>45282</v>
      </c>
      <c r="B55" s="34"/>
      <c r="C55" s="48"/>
      <c r="D55" s="34"/>
      <c r="E55" s="73" t="s">
        <v>12</v>
      </c>
      <c r="F55" s="36"/>
      <c r="G55" s="50"/>
      <c r="H55" s="89"/>
      <c r="J55" s="23">
        <f t="shared" si="0"/>
        <v>0</v>
      </c>
      <c r="K55" s="23">
        <f t="shared" si="1"/>
        <v>0</v>
      </c>
      <c r="L55">
        <f t="shared" si="2"/>
        <v>0</v>
      </c>
    </row>
    <row r="56" spans="10:12" ht="12.75" thickBot="1">
      <c r="J56" s="23">
        <f t="shared" si="0"/>
        <v>0</v>
      </c>
      <c r="K56" s="23">
        <f t="shared" si="1"/>
        <v>0</v>
      </c>
      <c r="L56">
        <f t="shared" si="2"/>
        <v>0</v>
      </c>
    </row>
    <row r="57" spans="1:12" ht="12">
      <c r="A57" s="42">
        <v>45299</v>
      </c>
      <c r="B57" s="31"/>
      <c r="C57" s="40">
        <v>0.625</v>
      </c>
      <c r="D57" s="31"/>
      <c r="E57" s="31" t="s">
        <v>6</v>
      </c>
      <c r="F57" s="32"/>
      <c r="G57" s="44"/>
      <c r="H57" s="78" t="s">
        <v>25</v>
      </c>
      <c r="I57">
        <v>1</v>
      </c>
      <c r="J57" s="23">
        <f t="shared" si="0"/>
        <v>0</v>
      </c>
      <c r="K57" s="23">
        <f t="shared" si="1"/>
        <v>1</v>
      </c>
      <c r="L57">
        <f t="shared" si="2"/>
        <v>0</v>
      </c>
    </row>
    <row r="58" spans="1:12" ht="12">
      <c r="A58" s="45">
        <f>A57+1</f>
        <v>45300</v>
      </c>
      <c r="B58" s="4"/>
      <c r="C58" s="8">
        <v>0.3958333333333333</v>
      </c>
      <c r="D58" s="4"/>
      <c r="E58" s="4" t="s">
        <v>6</v>
      </c>
      <c r="F58" s="5"/>
      <c r="G58" s="6"/>
      <c r="H58" s="87" t="s">
        <v>45</v>
      </c>
      <c r="J58" s="23">
        <f t="shared" si="0"/>
        <v>0</v>
      </c>
      <c r="K58" s="23">
        <f t="shared" si="1"/>
        <v>1</v>
      </c>
      <c r="L58">
        <f t="shared" si="2"/>
        <v>0</v>
      </c>
    </row>
    <row r="59" spans="1:12" ht="12">
      <c r="A59" s="45">
        <f>A58+1</f>
        <v>45301</v>
      </c>
      <c r="B59" s="4"/>
      <c r="C59" s="7" t="s">
        <v>5</v>
      </c>
      <c r="D59" s="4"/>
      <c r="E59" s="4" t="s">
        <v>6</v>
      </c>
      <c r="F59" s="5"/>
      <c r="G59" s="6"/>
      <c r="H59" s="88"/>
      <c r="J59" s="23">
        <f t="shared" si="0"/>
        <v>0</v>
      </c>
      <c r="K59" s="23">
        <f t="shared" si="1"/>
        <v>1</v>
      </c>
      <c r="L59">
        <f t="shared" si="2"/>
        <v>0</v>
      </c>
    </row>
    <row r="60" spans="1:12" ht="12">
      <c r="A60" s="45">
        <f>A59+1</f>
        <v>45302</v>
      </c>
      <c r="B60" s="4"/>
      <c r="C60" s="8">
        <v>0.3958333333333333</v>
      </c>
      <c r="D60" s="4"/>
      <c r="E60" s="4" t="s">
        <v>6</v>
      </c>
      <c r="F60" s="5"/>
      <c r="G60" s="6"/>
      <c r="H60" s="88"/>
      <c r="J60" s="23">
        <f t="shared" si="0"/>
        <v>0</v>
      </c>
      <c r="K60" s="23">
        <f t="shared" si="1"/>
        <v>1</v>
      </c>
      <c r="L60">
        <f t="shared" si="2"/>
        <v>0</v>
      </c>
    </row>
    <row r="61" spans="1:12" ht="12.75" thickBot="1">
      <c r="A61" s="46">
        <f>A60+1</f>
        <v>45303</v>
      </c>
      <c r="B61" s="34"/>
      <c r="C61" s="41" t="s">
        <v>5</v>
      </c>
      <c r="D61" s="34"/>
      <c r="E61" s="34" t="s">
        <v>6</v>
      </c>
      <c r="F61" s="36"/>
      <c r="G61" s="50"/>
      <c r="H61" s="89"/>
      <c r="J61" s="23">
        <f t="shared" si="0"/>
        <v>0</v>
      </c>
      <c r="K61" s="23">
        <f t="shared" si="1"/>
        <v>1</v>
      </c>
      <c r="L61">
        <f t="shared" si="2"/>
        <v>0</v>
      </c>
    </row>
    <row r="62" spans="1:12" ht="12.75" thickBot="1">
      <c r="A62" s="61"/>
      <c r="B62" s="70"/>
      <c r="C62" s="71"/>
      <c r="D62" s="70"/>
      <c r="E62" s="70"/>
      <c r="F62" s="74"/>
      <c r="G62" s="64"/>
      <c r="H62" s="69"/>
      <c r="J62" s="23">
        <f aca="true" t="shared" si="5" ref="J62:J68">IF(E62="Kuujjuaq",1,0)</f>
        <v>0</v>
      </c>
      <c r="K62" s="23">
        <f aca="true" t="shared" si="6" ref="K62:K68">IF(E62="Puvirnituq",1,0)</f>
        <v>0</v>
      </c>
      <c r="L62">
        <f t="shared" si="2"/>
        <v>0</v>
      </c>
    </row>
    <row r="63" spans="1:12" ht="12">
      <c r="A63" s="42">
        <v>45313</v>
      </c>
      <c r="B63" s="31"/>
      <c r="C63" s="40">
        <v>0.5833333333333334</v>
      </c>
      <c r="D63" s="31"/>
      <c r="E63" s="31" t="s">
        <v>7</v>
      </c>
      <c r="F63" s="32"/>
      <c r="G63" s="44"/>
      <c r="H63" s="78" t="s">
        <v>26</v>
      </c>
      <c r="I63">
        <v>1</v>
      </c>
      <c r="J63" s="23">
        <f t="shared" si="5"/>
        <v>1</v>
      </c>
      <c r="K63" s="23">
        <f t="shared" si="6"/>
        <v>0</v>
      </c>
      <c r="L63">
        <f t="shared" si="2"/>
        <v>0</v>
      </c>
    </row>
    <row r="64" spans="1:12" ht="12">
      <c r="A64" s="45">
        <f>A63+1</f>
        <v>45314</v>
      </c>
      <c r="B64" s="4"/>
      <c r="C64" s="8">
        <v>0.3958333333333333</v>
      </c>
      <c r="D64" s="4"/>
      <c r="E64" s="4" t="s">
        <v>7</v>
      </c>
      <c r="F64" s="5"/>
      <c r="G64" s="6"/>
      <c r="H64" s="87" t="s">
        <v>47</v>
      </c>
      <c r="J64" s="23">
        <f t="shared" si="5"/>
        <v>1</v>
      </c>
      <c r="K64" s="23">
        <f t="shared" si="6"/>
        <v>0</v>
      </c>
      <c r="L64">
        <f t="shared" si="2"/>
        <v>0</v>
      </c>
    </row>
    <row r="65" spans="1:12" ht="12">
      <c r="A65" s="45">
        <f>A64+1</f>
        <v>45315</v>
      </c>
      <c r="B65" s="4"/>
      <c r="C65" s="7" t="s">
        <v>5</v>
      </c>
      <c r="D65" s="4"/>
      <c r="E65" s="4" t="s">
        <v>7</v>
      </c>
      <c r="F65" s="5"/>
      <c r="G65" s="6"/>
      <c r="H65" s="88"/>
      <c r="J65" s="23">
        <f t="shared" si="5"/>
        <v>1</v>
      </c>
      <c r="K65" s="23">
        <f t="shared" si="6"/>
        <v>0</v>
      </c>
      <c r="L65">
        <f t="shared" si="2"/>
        <v>0</v>
      </c>
    </row>
    <row r="66" spans="1:12" ht="12">
      <c r="A66" s="45">
        <f>A65+1</f>
        <v>45316</v>
      </c>
      <c r="B66" s="4"/>
      <c r="C66" s="8">
        <v>0.3958333333333333</v>
      </c>
      <c r="D66" s="4"/>
      <c r="E66" s="4" t="s">
        <v>7</v>
      </c>
      <c r="F66" s="5"/>
      <c r="G66" s="6"/>
      <c r="H66" s="88"/>
      <c r="J66" s="23">
        <f t="shared" si="5"/>
        <v>1</v>
      </c>
      <c r="K66" s="23">
        <f t="shared" si="6"/>
        <v>0</v>
      </c>
      <c r="L66">
        <f t="shared" si="2"/>
        <v>0</v>
      </c>
    </row>
    <row r="67" spans="1:12" ht="12.75" thickBot="1">
      <c r="A67" s="46">
        <f>A66+1</f>
        <v>45317</v>
      </c>
      <c r="B67" s="34"/>
      <c r="C67" s="41" t="s">
        <v>5</v>
      </c>
      <c r="D67" s="34"/>
      <c r="E67" s="34" t="s">
        <v>7</v>
      </c>
      <c r="F67" s="36"/>
      <c r="G67" s="50"/>
      <c r="H67" s="89"/>
      <c r="J67" s="23">
        <f t="shared" si="5"/>
        <v>1</v>
      </c>
      <c r="K67" s="23">
        <f t="shared" si="6"/>
        <v>0</v>
      </c>
      <c r="L67">
        <f t="shared" si="2"/>
        <v>0</v>
      </c>
    </row>
    <row r="68" spans="1:12" ht="12.75" thickBot="1">
      <c r="A68" s="61"/>
      <c r="B68" s="62"/>
      <c r="C68" s="71"/>
      <c r="D68" s="70"/>
      <c r="E68" s="63"/>
      <c r="F68" s="63"/>
      <c r="G68" s="64"/>
      <c r="H68" s="29"/>
      <c r="J68" s="23">
        <f t="shared" si="5"/>
        <v>0</v>
      </c>
      <c r="K68" s="23">
        <f t="shared" si="6"/>
        <v>0</v>
      </c>
      <c r="L68">
        <f t="shared" si="2"/>
        <v>0</v>
      </c>
    </row>
    <row r="69" spans="1:12" ht="12">
      <c r="A69" s="42">
        <v>45320</v>
      </c>
      <c r="B69" s="31"/>
      <c r="C69" s="40">
        <v>0.625</v>
      </c>
      <c r="D69" s="31"/>
      <c r="E69" s="31" t="s">
        <v>6</v>
      </c>
      <c r="F69" s="32"/>
      <c r="G69" s="44"/>
      <c r="H69" s="78" t="s">
        <v>27</v>
      </c>
      <c r="I69">
        <v>1</v>
      </c>
      <c r="J69" s="23">
        <f aca="true" t="shared" si="7" ref="J69:J125">IF(E69="Kuujjuaq",1,0)</f>
        <v>0</v>
      </c>
      <c r="K69" s="23">
        <f aca="true" t="shared" si="8" ref="K69:K125">IF(E69="Puvirnituq",1,0)</f>
        <v>1</v>
      </c>
      <c r="L69">
        <f t="shared" si="2"/>
        <v>0</v>
      </c>
    </row>
    <row r="70" spans="1:12" ht="12">
      <c r="A70" s="45">
        <f>A69+1</f>
        <v>45321</v>
      </c>
      <c r="B70" s="4"/>
      <c r="C70" s="8">
        <v>0.3958333333333333</v>
      </c>
      <c r="D70" s="4"/>
      <c r="E70" s="4" t="s">
        <v>6</v>
      </c>
      <c r="F70" s="5"/>
      <c r="G70" s="6"/>
      <c r="H70" s="102" t="s">
        <v>51</v>
      </c>
      <c r="J70" s="23">
        <f t="shared" si="7"/>
        <v>0</v>
      </c>
      <c r="K70" s="23">
        <f t="shared" si="8"/>
        <v>1</v>
      </c>
      <c r="L70">
        <f t="shared" si="2"/>
        <v>0</v>
      </c>
    </row>
    <row r="71" spans="1:12" ht="12">
      <c r="A71" s="45">
        <f>A70+1</f>
        <v>45322</v>
      </c>
      <c r="B71" s="4"/>
      <c r="C71" s="7" t="s">
        <v>5</v>
      </c>
      <c r="D71" s="4"/>
      <c r="E71" s="4" t="s">
        <v>6</v>
      </c>
      <c r="F71" s="5"/>
      <c r="G71" s="6"/>
      <c r="H71" s="103"/>
      <c r="J71" s="23">
        <f t="shared" si="7"/>
        <v>0</v>
      </c>
      <c r="K71" s="23">
        <f t="shared" si="8"/>
        <v>1</v>
      </c>
      <c r="L71">
        <f t="shared" si="2"/>
        <v>0</v>
      </c>
    </row>
    <row r="72" spans="1:12" ht="12">
      <c r="A72" s="45">
        <f>A71+1</f>
        <v>45323</v>
      </c>
      <c r="B72" s="4"/>
      <c r="C72" s="8">
        <v>0.3958333333333333</v>
      </c>
      <c r="D72" s="4"/>
      <c r="E72" s="4" t="s">
        <v>6</v>
      </c>
      <c r="F72" s="5"/>
      <c r="G72" s="6"/>
      <c r="H72" s="103"/>
      <c r="J72" s="23">
        <f t="shared" si="7"/>
        <v>0</v>
      </c>
      <c r="K72" s="23">
        <f t="shared" si="8"/>
        <v>1</v>
      </c>
      <c r="L72">
        <f t="shared" si="2"/>
        <v>0</v>
      </c>
    </row>
    <row r="73" spans="1:12" ht="12.75" thickBot="1">
      <c r="A73" s="45">
        <f>A72+1</f>
        <v>45324</v>
      </c>
      <c r="B73" s="34"/>
      <c r="C73" s="41" t="s">
        <v>5</v>
      </c>
      <c r="D73" s="34"/>
      <c r="E73" s="34" t="s">
        <v>6</v>
      </c>
      <c r="F73" s="36"/>
      <c r="G73" s="50"/>
      <c r="H73" s="104"/>
      <c r="J73" s="23">
        <f t="shared" si="7"/>
        <v>0</v>
      </c>
      <c r="K73" s="23">
        <f t="shared" si="8"/>
        <v>1</v>
      </c>
      <c r="L73">
        <f t="shared" si="2"/>
        <v>0</v>
      </c>
    </row>
    <row r="74" spans="1:12" ht="12.75" thickBot="1">
      <c r="A74" s="61"/>
      <c r="B74" s="62"/>
      <c r="C74" s="71"/>
      <c r="D74" s="70"/>
      <c r="E74" s="63"/>
      <c r="F74" s="63"/>
      <c r="G74" s="64"/>
      <c r="H74" s="29"/>
      <c r="J74" s="23">
        <f t="shared" si="7"/>
        <v>0</v>
      </c>
      <c r="K74" s="23">
        <f t="shared" si="8"/>
        <v>0</v>
      </c>
      <c r="L74">
        <f t="shared" si="2"/>
        <v>0</v>
      </c>
    </row>
    <row r="75" spans="1:12" ht="12">
      <c r="A75" s="42">
        <v>45341</v>
      </c>
      <c r="B75" s="31"/>
      <c r="C75" s="40">
        <v>0.625</v>
      </c>
      <c r="D75" s="31"/>
      <c r="E75" s="31" t="s">
        <v>6</v>
      </c>
      <c r="F75" s="32"/>
      <c r="G75" s="44"/>
      <c r="H75" s="78" t="s">
        <v>28</v>
      </c>
      <c r="I75">
        <v>1</v>
      </c>
      <c r="J75" s="23">
        <f t="shared" si="7"/>
        <v>0</v>
      </c>
      <c r="K75" s="23">
        <f t="shared" si="8"/>
        <v>1</v>
      </c>
      <c r="L75">
        <f aca="true" t="shared" si="9" ref="L75:L138">IF(E75="Salluit",1,0)</f>
        <v>0</v>
      </c>
    </row>
    <row r="76" spans="1:12" ht="12">
      <c r="A76" s="45">
        <f>A75+1</f>
        <v>45342</v>
      </c>
      <c r="B76" s="4"/>
      <c r="C76" s="8">
        <v>0.3958333333333333</v>
      </c>
      <c r="D76" s="4"/>
      <c r="E76" s="4" t="s">
        <v>6</v>
      </c>
      <c r="F76" s="5"/>
      <c r="G76" s="6"/>
      <c r="H76" s="87" t="s">
        <v>48</v>
      </c>
      <c r="J76" s="23">
        <f t="shared" si="7"/>
        <v>0</v>
      </c>
      <c r="K76" s="23">
        <f t="shared" si="8"/>
        <v>1</v>
      </c>
      <c r="L76">
        <f t="shared" si="9"/>
        <v>0</v>
      </c>
    </row>
    <row r="77" spans="1:12" ht="12">
      <c r="A77" s="45">
        <f>A76+1</f>
        <v>45343</v>
      </c>
      <c r="B77" s="4"/>
      <c r="C77" s="7" t="s">
        <v>5</v>
      </c>
      <c r="D77" s="4"/>
      <c r="E77" s="4" t="s">
        <v>6</v>
      </c>
      <c r="F77" s="5"/>
      <c r="G77" s="6"/>
      <c r="H77" s="88"/>
      <c r="J77" s="23">
        <f t="shared" si="7"/>
        <v>0</v>
      </c>
      <c r="K77" s="23">
        <f t="shared" si="8"/>
        <v>1</v>
      </c>
      <c r="L77">
        <f t="shared" si="9"/>
        <v>0</v>
      </c>
    </row>
    <row r="78" spans="1:12" ht="12">
      <c r="A78" s="45">
        <f>A77+1</f>
        <v>45344</v>
      </c>
      <c r="B78" s="4"/>
      <c r="C78" s="8">
        <v>0.3958333333333333</v>
      </c>
      <c r="D78" s="4"/>
      <c r="E78" s="4" t="s">
        <v>6</v>
      </c>
      <c r="F78" s="5"/>
      <c r="G78" s="6"/>
      <c r="H78" s="88"/>
      <c r="J78" s="23">
        <f t="shared" si="7"/>
        <v>0</v>
      </c>
      <c r="K78" s="23">
        <f t="shared" si="8"/>
        <v>1</v>
      </c>
      <c r="L78">
        <f t="shared" si="9"/>
        <v>0</v>
      </c>
    </row>
    <row r="79" spans="1:12" ht="12.75" thickBot="1">
      <c r="A79" s="45">
        <f>A78+1</f>
        <v>45345</v>
      </c>
      <c r="B79" s="34"/>
      <c r="C79" s="41" t="s">
        <v>5</v>
      </c>
      <c r="D79" s="34"/>
      <c r="E79" s="34" t="s">
        <v>6</v>
      </c>
      <c r="F79" s="36"/>
      <c r="G79" s="50"/>
      <c r="H79" s="89"/>
      <c r="J79" s="23">
        <f t="shared" si="7"/>
        <v>0</v>
      </c>
      <c r="K79" s="23">
        <f t="shared" si="8"/>
        <v>1</v>
      </c>
      <c r="L79">
        <f t="shared" si="9"/>
        <v>0</v>
      </c>
    </row>
    <row r="80" spans="1:12" ht="12.75" thickBot="1">
      <c r="A80" s="61"/>
      <c r="B80" s="62"/>
      <c r="C80" s="71"/>
      <c r="D80" s="70"/>
      <c r="E80" s="62"/>
      <c r="F80" s="63"/>
      <c r="G80" s="64"/>
      <c r="H80" s="33"/>
      <c r="J80" s="23">
        <f t="shared" si="7"/>
        <v>0</v>
      </c>
      <c r="K80" s="23">
        <f t="shared" si="8"/>
        <v>0</v>
      </c>
      <c r="L80">
        <f t="shared" si="9"/>
        <v>0</v>
      </c>
    </row>
    <row r="81" spans="1:12" ht="12">
      <c r="A81" s="42">
        <v>45348</v>
      </c>
      <c r="B81" s="31"/>
      <c r="C81" s="40">
        <v>0.5833333333333334</v>
      </c>
      <c r="D81" s="31"/>
      <c r="E81" s="31" t="s">
        <v>7</v>
      </c>
      <c r="F81" s="32"/>
      <c r="G81" s="44"/>
      <c r="H81" s="78" t="s">
        <v>29</v>
      </c>
      <c r="I81">
        <v>1</v>
      </c>
      <c r="J81" s="23">
        <f t="shared" si="7"/>
        <v>1</v>
      </c>
      <c r="K81" s="23">
        <f t="shared" si="8"/>
        <v>0</v>
      </c>
      <c r="L81">
        <f t="shared" si="9"/>
        <v>0</v>
      </c>
    </row>
    <row r="82" spans="1:12" ht="12">
      <c r="A82" s="45">
        <f>A81+1</f>
        <v>45349</v>
      </c>
      <c r="B82" s="4"/>
      <c r="C82" s="8">
        <v>0.3958333333333333</v>
      </c>
      <c r="D82" s="4"/>
      <c r="E82" s="4" t="s">
        <v>7</v>
      </c>
      <c r="F82" s="5"/>
      <c r="G82" s="6"/>
      <c r="H82" s="102" t="s">
        <v>52</v>
      </c>
      <c r="J82" s="23">
        <f t="shared" si="7"/>
        <v>1</v>
      </c>
      <c r="K82" s="23">
        <f t="shared" si="8"/>
        <v>0</v>
      </c>
      <c r="L82">
        <f t="shared" si="9"/>
        <v>0</v>
      </c>
    </row>
    <row r="83" spans="1:12" ht="12">
      <c r="A83" s="45">
        <f>A82+1</f>
        <v>45350</v>
      </c>
      <c r="B83" s="4"/>
      <c r="C83" s="7" t="s">
        <v>5</v>
      </c>
      <c r="D83" s="4"/>
      <c r="E83" s="4" t="s">
        <v>7</v>
      </c>
      <c r="F83" s="5"/>
      <c r="G83" s="6"/>
      <c r="H83" s="103"/>
      <c r="J83" s="23">
        <f t="shared" si="7"/>
        <v>1</v>
      </c>
      <c r="K83" s="23">
        <f t="shared" si="8"/>
        <v>0</v>
      </c>
      <c r="L83">
        <f t="shared" si="9"/>
        <v>0</v>
      </c>
    </row>
    <row r="84" spans="1:12" ht="12">
      <c r="A84" s="45">
        <f>A83+1</f>
        <v>45351</v>
      </c>
      <c r="B84" s="4"/>
      <c r="C84" s="8">
        <v>0.3958333333333333</v>
      </c>
      <c r="D84" s="4"/>
      <c r="E84" s="4" t="s">
        <v>7</v>
      </c>
      <c r="F84" s="5"/>
      <c r="G84" s="6"/>
      <c r="H84" s="103"/>
      <c r="J84" s="23">
        <f t="shared" si="7"/>
        <v>1</v>
      </c>
      <c r="K84" s="23">
        <f t="shared" si="8"/>
        <v>0</v>
      </c>
      <c r="L84">
        <f t="shared" si="9"/>
        <v>0</v>
      </c>
    </row>
    <row r="85" spans="1:12" ht="12.75" thickBot="1">
      <c r="A85" s="46">
        <f>A84+1</f>
        <v>45352</v>
      </c>
      <c r="B85" s="34"/>
      <c r="C85" s="48">
        <v>0.3958333333333333</v>
      </c>
      <c r="D85" s="34"/>
      <c r="E85" s="34" t="s">
        <v>7</v>
      </c>
      <c r="F85" s="36"/>
      <c r="G85" s="50"/>
      <c r="H85" s="104"/>
      <c r="J85" s="23">
        <f t="shared" si="7"/>
        <v>1</v>
      </c>
      <c r="K85" s="23">
        <f t="shared" si="8"/>
        <v>0</v>
      </c>
      <c r="L85">
        <f t="shared" si="9"/>
        <v>0</v>
      </c>
    </row>
    <row r="86" spans="1:12" ht="12.75" thickBot="1">
      <c r="A86" s="12"/>
      <c r="B86" s="13"/>
      <c r="C86" s="12"/>
      <c r="D86" s="14"/>
      <c r="E86" s="53"/>
      <c r="F86" s="15"/>
      <c r="G86" s="15"/>
      <c r="H86" s="27"/>
      <c r="J86" s="23">
        <f t="shared" si="7"/>
        <v>0</v>
      </c>
      <c r="K86" s="23">
        <f t="shared" si="8"/>
        <v>0</v>
      </c>
      <c r="L86">
        <f t="shared" si="9"/>
        <v>0</v>
      </c>
    </row>
    <row r="87" spans="1:12" ht="12">
      <c r="A87" s="42">
        <v>45362</v>
      </c>
      <c r="B87" s="31"/>
      <c r="C87" s="40">
        <v>0.625</v>
      </c>
      <c r="D87" s="31"/>
      <c r="E87" s="31" t="s">
        <v>6</v>
      </c>
      <c r="F87" s="32"/>
      <c r="G87" s="44"/>
      <c r="H87" s="78" t="s">
        <v>30</v>
      </c>
      <c r="I87">
        <v>1</v>
      </c>
      <c r="J87" s="23">
        <f t="shared" si="7"/>
        <v>0</v>
      </c>
      <c r="K87" s="23">
        <f t="shared" si="8"/>
        <v>1</v>
      </c>
      <c r="L87">
        <f t="shared" si="9"/>
        <v>0</v>
      </c>
    </row>
    <row r="88" spans="1:12" ht="12">
      <c r="A88" s="45">
        <f>A87+1</f>
        <v>45363</v>
      </c>
      <c r="B88" s="4"/>
      <c r="C88" s="7" t="s">
        <v>5</v>
      </c>
      <c r="D88" s="4"/>
      <c r="E88" s="4" t="s">
        <v>6</v>
      </c>
      <c r="F88" s="5"/>
      <c r="G88" s="6"/>
      <c r="H88" s="102" t="s">
        <v>51</v>
      </c>
      <c r="J88" s="23">
        <f t="shared" si="7"/>
        <v>0</v>
      </c>
      <c r="K88" s="23">
        <f t="shared" si="8"/>
        <v>1</v>
      </c>
      <c r="L88">
        <f t="shared" si="9"/>
        <v>0</v>
      </c>
    </row>
    <row r="89" spans="1:12" ht="12">
      <c r="A89" s="45">
        <f>A88+1</f>
        <v>45364</v>
      </c>
      <c r="B89" s="4"/>
      <c r="C89" s="7" t="s">
        <v>5</v>
      </c>
      <c r="D89" s="4"/>
      <c r="E89" s="4" t="s">
        <v>6</v>
      </c>
      <c r="F89" s="5"/>
      <c r="G89" s="6"/>
      <c r="H89" s="103"/>
      <c r="J89" s="23">
        <f t="shared" si="7"/>
        <v>0</v>
      </c>
      <c r="K89" s="23">
        <f t="shared" si="8"/>
        <v>1</v>
      </c>
      <c r="L89">
        <f t="shared" si="9"/>
        <v>0</v>
      </c>
    </row>
    <row r="90" spans="1:12" ht="12">
      <c r="A90" s="45">
        <f>A89+1</f>
        <v>45365</v>
      </c>
      <c r="B90" s="4"/>
      <c r="C90" s="8">
        <v>0.3958333333333333</v>
      </c>
      <c r="D90" s="4"/>
      <c r="E90" s="4" t="s">
        <v>6</v>
      </c>
      <c r="F90" s="5"/>
      <c r="G90" s="6"/>
      <c r="H90" s="103"/>
      <c r="J90" s="23">
        <f t="shared" si="7"/>
        <v>0</v>
      </c>
      <c r="K90" s="23">
        <f t="shared" si="8"/>
        <v>1</v>
      </c>
      <c r="L90">
        <f t="shared" si="9"/>
        <v>0</v>
      </c>
    </row>
    <row r="91" spans="1:12" ht="12.75" thickBot="1">
      <c r="A91" s="46">
        <f>A90+1</f>
        <v>45366</v>
      </c>
      <c r="B91" s="34"/>
      <c r="C91" s="48">
        <v>0.3958333333333333</v>
      </c>
      <c r="D91" s="34"/>
      <c r="E91" s="34" t="s">
        <v>6</v>
      </c>
      <c r="F91" s="36"/>
      <c r="G91" s="50"/>
      <c r="H91" s="104"/>
      <c r="J91" s="23">
        <f t="shared" si="7"/>
        <v>0</v>
      </c>
      <c r="K91" s="23">
        <f t="shared" si="8"/>
        <v>1</v>
      </c>
      <c r="L91">
        <f t="shared" si="9"/>
        <v>0</v>
      </c>
    </row>
    <row r="92" spans="8:12" ht="12.75" thickBot="1">
      <c r="H92" s="27"/>
      <c r="J92" s="23">
        <f t="shared" si="7"/>
        <v>0</v>
      </c>
      <c r="K92" s="23">
        <f t="shared" si="8"/>
        <v>0</v>
      </c>
      <c r="L92">
        <f t="shared" si="9"/>
        <v>0</v>
      </c>
    </row>
    <row r="93" spans="1:12" ht="12">
      <c r="A93" s="42">
        <v>45383</v>
      </c>
      <c r="B93" s="31"/>
      <c r="C93" s="40"/>
      <c r="D93" s="31"/>
      <c r="E93" s="58" t="s">
        <v>12</v>
      </c>
      <c r="F93" s="32"/>
      <c r="G93" s="44"/>
      <c r="H93" s="78" t="s">
        <v>31</v>
      </c>
      <c r="I93">
        <v>1</v>
      </c>
      <c r="J93" s="23">
        <f t="shared" si="7"/>
        <v>0</v>
      </c>
      <c r="K93" s="23">
        <f t="shared" si="8"/>
        <v>0</v>
      </c>
      <c r="L93">
        <f t="shared" si="9"/>
        <v>0</v>
      </c>
    </row>
    <row r="94" spans="1:12" ht="12">
      <c r="A94" s="45">
        <f>A93+1</f>
        <v>45384</v>
      </c>
      <c r="B94" s="4"/>
      <c r="C94" s="8">
        <v>0.5833333333333334</v>
      </c>
      <c r="D94" s="4"/>
      <c r="E94" s="4" t="s">
        <v>7</v>
      </c>
      <c r="F94" s="5"/>
      <c r="G94" s="6"/>
      <c r="H94" s="87" t="s">
        <v>46</v>
      </c>
      <c r="J94" s="23">
        <f t="shared" si="7"/>
        <v>1</v>
      </c>
      <c r="K94" s="23">
        <f t="shared" si="8"/>
        <v>0</v>
      </c>
      <c r="L94">
        <f t="shared" si="9"/>
        <v>0</v>
      </c>
    </row>
    <row r="95" spans="1:12" ht="12">
      <c r="A95" s="45">
        <f>A94+1</f>
        <v>45385</v>
      </c>
      <c r="B95" s="4"/>
      <c r="C95" s="7" t="s">
        <v>5</v>
      </c>
      <c r="D95" s="4"/>
      <c r="E95" s="4" t="s">
        <v>7</v>
      </c>
      <c r="F95" s="5"/>
      <c r="G95" s="6"/>
      <c r="H95" s="88"/>
      <c r="J95" s="23">
        <f t="shared" si="7"/>
        <v>1</v>
      </c>
      <c r="K95" s="23">
        <f t="shared" si="8"/>
        <v>0</v>
      </c>
      <c r="L95">
        <f t="shared" si="9"/>
        <v>0</v>
      </c>
    </row>
    <row r="96" spans="1:12" ht="12">
      <c r="A96" s="45">
        <f>A95+1</f>
        <v>45386</v>
      </c>
      <c r="B96" s="4"/>
      <c r="C96" s="8">
        <v>0.3958333333333333</v>
      </c>
      <c r="D96" s="4"/>
      <c r="E96" s="4" t="s">
        <v>7</v>
      </c>
      <c r="F96" s="5"/>
      <c r="G96" s="6"/>
      <c r="H96" s="88"/>
      <c r="J96" s="23">
        <f t="shared" si="7"/>
        <v>1</v>
      </c>
      <c r="K96" s="23">
        <f t="shared" si="8"/>
        <v>0</v>
      </c>
      <c r="L96">
        <f t="shared" si="9"/>
        <v>0</v>
      </c>
    </row>
    <row r="97" spans="1:12" ht="12.75" thickBot="1">
      <c r="A97" s="45">
        <f>A96+1</f>
        <v>45387</v>
      </c>
      <c r="B97" s="34"/>
      <c r="C97" s="41" t="s">
        <v>5</v>
      </c>
      <c r="D97" s="34"/>
      <c r="E97" s="34" t="s">
        <v>7</v>
      </c>
      <c r="F97" s="36"/>
      <c r="G97" s="50"/>
      <c r="H97" s="89"/>
      <c r="J97" s="23">
        <f t="shared" si="7"/>
        <v>1</v>
      </c>
      <c r="K97" s="23">
        <f t="shared" si="8"/>
        <v>0</v>
      </c>
      <c r="L97">
        <f t="shared" si="9"/>
        <v>0</v>
      </c>
    </row>
    <row r="98" spans="1:12" ht="12.75" thickBot="1">
      <c r="A98" s="12"/>
      <c r="B98" s="13"/>
      <c r="C98" s="12"/>
      <c r="D98" s="28"/>
      <c r="E98" s="13"/>
      <c r="F98" s="15"/>
      <c r="G98" s="15"/>
      <c r="H98" s="29"/>
      <c r="J98" s="23">
        <f t="shared" si="7"/>
        <v>0</v>
      </c>
      <c r="K98" s="23">
        <f t="shared" si="8"/>
        <v>0</v>
      </c>
      <c r="L98">
        <f t="shared" si="9"/>
        <v>0</v>
      </c>
    </row>
    <row r="99" spans="1:12" ht="12">
      <c r="A99" s="42">
        <v>45390</v>
      </c>
      <c r="B99" s="80"/>
      <c r="C99" s="40">
        <v>0.625</v>
      </c>
      <c r="D99" s="43"/>
      <c r="E99" s="44" t="s">
        <v>6</v>
      </c>
      <c r="F99" s="75"/>
      <c r="G99" s="75"/>
      <c r="H99" s="78" t="s">
        <v>32</v>
      </c>
      <c r="I99">
        <v>1</v>
      </c>
      <c r="J99" s="23">
        <f t="shared" si="7"/>
        <v>0</v>
      </c>
      <c r="K99" s="23">
        <f t="shared" si="8"/>
        <v>1</v>
      </c>
      <c r="L99">
        <f t="shared" si="9"/>
        <v>0</v>
      </c>
    </row>
    <row r="100" spans="1:12" ht="12">
      <c r="A100" s="45">
        <f>A99+1</f>
        <v>45391</v>
      </c>
      <c r="B100" s="81"/>
      <c r="C100" s="7" t="s">
        <v>5</v>
      </c>
      <c r="D100" s="82"/>
      <c r="E100" s="6" t="s">
        <v>6</v>
      </c>
      <c r="F100" s="76"/>
      <c r="G100" s="76"/>
      <c r="H100" s="87" t="s">
        <v>47</v>
      </c>
      <c r="J100" s="23">
        <f t="shared" si="7"/>
        <v>0</v>
      </c>
      <c r="K100" s="23">
        <f t="shared" si="8"/>
        <v>1</v>
      </c>
      <c r="L100">
        <f t="shared" si="9"/>
        <v>0</v>
      </c>
    </row>
    <row r="101" spans="1:12" ht="12">
      <c r="A101" s="45">
        <f>A100+1</f>
        <v>45392</v>
      </c>
      <c r="B101" s="81"/>
      <c r="C101" s="7" t="s">
        <v>5</v>
      </c>
      <c r="D101" s="82"/>
      <c r="E101" s="6" t="s">
        <v>6</v>
      </c>
      <c r="F101" s="76"/>
      <c r="G101" s="76"/>
      <c r="H101" s="88"/>
      <c r="J101" s="23">
        <f t="shared" si="7"/>
        <v>0</v>
      </c>
      <c r="K101" s="23">
        <f t="shared" si="8"/>
        <v>1</v>
      </c>
      <c r="L101">
        <f t="shared" si="9"/>
        <v>0</v>
      </c>
    </row>
    <row r="102" spans="1:12" ht="12">
      <c r="A102" s="45">
        <f>A101+1</f>
        <v>45393</v>
      </c>
      <c r="B102" s="81"/>
      <c r="C102" s="8">
        <v>0.3958333333333333</v>
      </c>
      <c r="D102" s="82"/>
      <c r="E102" s="6" t="s">
        <v>6</v>
      </c>
      <c r="F102" s="76"/>
      <c r="G102" s="76"/>
      <c r="H102" s="88"/>
      <c r="J102" s="23">
        <f t="shared" si="7"/>
        <v>0</v>
      </c>
      <c r="K102" s="23">
        <f t="shared" si="8"/>
        <v>1</v>
      </c>
      <c r="L102">
        <f t="shared" si="9"/>
        <v>0</v>
      </c>
    </row>
    <row r="103" spans="1:12" ht="12.75" thickBot="1">
      <c r="A103" s="46">
        <f>A102+1</f>
        <v>45394</v>
      </c>
      <c r="B103" s="47"/>
      <c r="C103" s="48">
        <v>0.3958333333333333</v>
      </c>
      <c r="D103" s="49"/>
      <c r="E103" s="50" t="s">
        <v>6</v>
      </c>
      <c r="F103" s="77"/>
      <c r="G103" s="77"/>
      <c r="H103" s="89"/>
      <c r="J103" s="23">
        <f t="shared" si="7"/>
        <v>0</v>
      </c>
      <c r="K103" s="23">
        <f t="shared" si="8"/>
        <v>1</v>
      </c>
      <c r="L103">
        <f t="shared" si="9"/>
        <v>0</v>
      </c>
    </row>
    <row r="104" spans="1:12" ht="12.75" thickBot="1">
      <c r="A104" s="12"/>
      <c r="B104" s="13"/>
      <c r="C104" s="12"/>
      <c r="D104" s="28"/>
      <c r="E104" s="52"/>
      <c r="F104" s="15"/>
      <c r="G104" s="15"/>
      <c r="H104" s="29"/>
      <c r="J104" s="23">
        <f t="shared" si="7"/>
        <v>0</v>
      </c>
      <c r="K104" s="23">
        <f t="shared" si="8"/>
        <v>0</v>
      </c>
      <c r="L104">
        <f t="shared" si="9"/>
        <v>0</v>
      </c>
    </row>
    <row r="105" spans="1:12" ht="12">
      <c r="A105" s="42">
        <v>45411</v>
      </c>
      <c r="B105" s="31"/>
      <c r="C105" s="40">
        <v>0.5833333333333334</v>
      </c>
      <c r="D105" s="31"/>
      <c r="E105" s="31" t="s">
        <v>7</v>
      </c>
      <c r="F105" s="32"/>
      <c r="G105" s="44"/>
      <c r="H105" s="78" t="s">
        <v>33</v>
      </c>
      <c r="I105">
        <v>1</v>
      </c>
      <c r="J105" s="23">
        <f t="shared" si="7"/>
        <v>1</v>
      </c>
      <c r="K105" s="23">
        <f t="shared" si="8"/>
        <v>0</v>
      </c>
      <c r="L105">
        <f t="shared" si="9"/>
        <v>0</v>
      </c>
    </row>
    <row r="106" spans="1:12" ht="12">
      <c r="A106" s="45">
        <f>A105+1</f>
        <v>45412</v>
      </c>
      <c r="B106" s="4"/>
      <c r="C106" s="7" t="s">
        <v>5</v>
      </c>
      <c r="D106" s="4"/>
      <c r="E106" s="4" t="s">
        <v>7</v>
      </c>
      <c r="F106" s="5"/>
      <c r="G106" s="6"/>
      <c r="H106" s="87" t="s">
        <v>43</v>
      </c>
      <c r="J106" s="23">
        <f t="shared" si="7"/>
        <v>1</v>
      </c>
      <c r="K106" s="23">
        <f t="shared" si="8"/>
        <v>0</v>
      </c>
      <c r="L106">
        <f t="shared" si="9"/>
        <v>0</v>
      </c>
    </row>
    <row r="107" spans="1:12" ht="12">
      <c r="A107" s="45">
        <f>A106+1</f>
        <v>45413</v>
      </c>
      <c r="B107" s="4"/>
      <c r="C107" s="7" t="s">
        <v>5</v>
      </c>
      <c r="D107" s="4"/>
      <c r="E107" s="4" t="s">
        <v>7</v>
      </c>
      <c r="F107" s="5"/>
      <c r="G107" s="6"/>
      <c r="H107" s="88"/>
      <c r="J107" s="23">
        <f t="shared" si="7"/>
        <v>1</v>
      </c>
      <c r="K107" s="23">
        <f t="shared" si="8"/>
        <v>0</v>
      </c>
      <c r="L107">
        <f t="shared" si="9"/>
        <v>0</v>
      </c>
    </row>
    <row r="108" spans="1:12" ht="12">
      <c r="A108" s="45">
        <f>A107+1</f>
        <v>45414</v>
      </c>
      <c r="B108" s="4"/>
      <c r="C108" s="8">
        <v>0.3958333333333333</v>
      </c>
      <c r="D108" s="4"/>
      <c r="E108" s="4" t="s">
        <v>7</v>
      </c>
      <c r="F108" s="5"/>
      <c r="G108" s="6"/>
      <c r="H108" s="88"/>
      <c r="J108" s="23">
        <f t="shared" si="7"/>
        <v>1</v>
      </c>
      <c r="K108" s="23">
        <f t="shared" si="8"/>
        <v>0</v>
      </c>
      <c r="L108">
        <f t="shared" si="9"/>
        <v>0</v>
      </c>
    </row>
    <row r="109" spans="1:12" ht="12.75" thickBot="1">
      <c r="A109" s="46">
        <f>A108+1</f>
        <v>45415</v>
      </c>
      <c r="B109" s="34"/>
      <c r="C109" s="48">
        <v>0.3958333333333333</v>
      </c>
      <c r="D109" s="34"/>
      <c r="E109" s="34" t="s">
        <v>7</v>
      </c>
      <c r="F109" s="36"/>
      <c r="G109" s="50"/>
      <c r="H109" s="89"/>
      <c r="J109" s="23">
        <f t="shared" si="7"/>
        <v>1</v>
      </c>
      <c r="K109" s="23">
        <f t="shared" si="8"/>
        <v>0</v>
      </c>
      <c r="L109">
        <f t="shared" si="9"/>
        <v>0</v>
      </c>
    </row>
    <row r="110" spans="1:12" ht="12.75" thickBot="1">
      <c r="A110" s="12"/>
      <c r="B110" s="13"/>
      <c r="C110" s="14"/>
      <c r="D110" s="14"/>
      <c r="E110" s="52"/>
      <c r="F110" s="15"/>
      <c r="G110" s="15"/>
      <c r="H110" s="27"/>
      <c r="J110" s="23">
        <f t="shared" si="7"/>
        <v>0</v>
      </c>
      <c r="K110" s="23">
        <f t="shared" si="8"/>
        <v>0</v>
      </c>
      <c r="L110">
        <f t="shared" si="9"/>
        <v>0</v>
      </c>
    </row>
    <row r="111" spans="1:12" ht="12">
      <c r="A111" s="42">
        <v>45418</v>
      </c>
      <c r="B111" s="31"/>
      <c r="C111" s="40">
        <v>0.625</v>
      </c>
      <c r="D111" s="31"/>
      <c r="E111" s="44" t="s">
        <v>6</v>
      </c>
      <c r="F111" s="32"/>
      <c r="G111" s="44"/>
      <c r="H111" s="78" t="s">
        <v>34</v>
      </c>
      <c r="I111">
        <v>1</v>
      </c>
      <c r="J111" s="23">
        <f t="shared" si="7"/>
        <v>0</v>
      </c>
      <c r="K111" s="23">
        <f t="shared" si="8"/>
        <v>1</v>
      </c>
      <c r="L111">
        <f t="shared" si="9"/>
        <v>0</v>
      </c>
    </row>
    <row r="112" spans="1:12" ht="12">
      <c r="A112" s="45">
        <f>A111+1</f>
        <v>45419</v>
      </c>
      <c r="B112" s="4"/>
      <c r="C112" s="8">
        <v>0.3958333333333333</v>
      </c>
      <c r="D112" s="4"/>
      <c r="E112" s="6" t="s">
        <v>6</v>
      </c>
      <c r="F112" s="5"/>
      <c r="G112" s="6"/>
      <c r="H112" s="102" t="s">
        <v>51</v>
      </c>
      <c r="J112" s="23">
        <f t="shared" si="7"/>
        <v>0</v>
      </c>
      <c r="K112" s="23">
        <f t="shared" si="8"/>
        <v>1</v>
      </c>
      <c r="L112">
        <f t="shared" si="9"/>
        <v>0</v>
      </c>
    </row>
    <row r="113" spans="1:12" ht="12">
      <c r="A113" s="45">
        <f>A112+1</f>
        <v>45420</v>
      </c>
      <c r="B113" s="4"/>
      <c r="C113" s="7" t="s">
        <v>5</v>
      </c>
      <c r="D113" s="4"/>
      <c r="E113" s="6" t="s">
        <v>6</v>
      </c>
      <c r="F113" s="5"/>
      <c r="G113" s="6"/>
      <c r="H113" s="103"/>
      <c r="J113" s="23">
        <f t="shared" si="7"/>
        <v>0</v>
      </c>
      <c r="K113" s="23">
        <f t="shared" si="8"/>
        <v>1</v>
      </c>
      <c r="L113">
        <f t="shared" si="9"/>
        <v>0</v>
      </c>
    </row>
    <row r="114" spans="1:12" ht="12">
      <c r="A114" s="45">
        <f>A113+1</f>
        <v>45421</v>
      </c>
      <c r="B114" s="4"/>
      <c r="C114" s="8">
        <v>0.3958333333333333</v>
      </c>
      <c r="D114" s="4"/>
      <c r="E114" s="6" t="s">
        <v>6</v>
      </c>
      <c r="F114" s="5"/>
      <c r="G114" s="6"/>
      <c r="H114" s="103"/>
      <c r="J114" s="23">
        <f t="shared" si="7"/>
        <v>0</v>
      </c>
      <c r="K114" s="23">
        <f t="shared" si="8"/>
        <v>1</v>
      </c>
      <c r="L114">
        <f t="shared" si="9"/>
        <v>0</v>
      </c>
    </row>
    <row r="115" spans="1:12" ht="12.75" thickBot="1">
      <c r="A115" s="45">
        <f>A114+1</f>
        <v>45422</v>
      </c>
      <c r="B115" s="34"/>
      <c r="C115" s="41" t="s">
        <v>5</v>
      </c>
      <c r="D115" s="34"/>
      <c r="E115" s="50" t="s">
        <v>6</v>
      </c>
      <c r="F115" s="36"/>
      <c r="G115" s="50"/>
      <c r="H115" s="104"/>
      <c r="J115" s="23">
        <f t="shared" si="7"/>
        <v>0</v>
      </c>
      <c r="K115" s="23">
        <f t="shared" si="8"/>
        <v>1</v>
      </c>
      <c r="L115">
        <f t="shared" si="9"/>
        <v>0</v>
      </c>
    </row>
    <row r="116" spans="10:12" ht="12.75" thickBot="1">
      <c r="J116" s="23">
        <f t="shared" si="7"/>
        <v>0</v>
      </c>
      <c r="K116" s="23">
        <f t="shared" si="8"/>
        <v>0</v>
      </c>
      <c r="L116">
        <f t="shared" si="9"/>
        <v>0</v>
      </c>
    </row>
    <row r="117" spans="1:12" ht="12">
      <c r="A117" s="84">
        <v>45446</v>
      </c>
      <c r="B117" s="31"/>
      <c r="C117" s="40">
        <v>0.625</v>
      </c>
      <c r="D117" s="31"/>
      <c r="E117" s="31" t="s">
        <v>6</v>
      </c>
      <c r="F117" s="32"/>
      <c r="G117" s="44"/>
      <c r="H117" s="78" t="s">
        <v>35</v>
      </c>
      <c r="I117">
        <v>1</v>
      </c>
      <c r="J117" s="23">
        <f t="shared" si="7"/>
        <v>0</v>
      </c>
      <c r="K117" s="23">
        <f t="shared" si="8"/>
        <v>1</v>
      </c>
      <c r="L117">
        <f t="shared" si="9"/>
        <v>0</v>
      </c>
    </row>
    <row r="118" spans="1:12" ht="12">
      <c r="A118" s="45">
        <f>A117+1</f>
        <v>45447</v>
      </c>
      <c r="B118" s="4"/>
      <c r="C118" s="7" t="s">
        <v>5</v>
      </c>
      <c r="D118" s="4"/>
      <c r="E118" s="4" t="s">
        <v>6</v>
      </c>
      <c r="F118" s="5"/>
      <c r="G118" s="6"/>
      <c r="H118" s="87" t="s">
        <v>43</v>
      </c>
      <c r="J118" s="23">
        <f t="shared" si="7"/>
        <v>0</v>
      </c>
      <c r="K118" s="23">
        <f t="shared" si="8"/>
        <v>1</v>
      </c>
      <c r="L118">
        <f t="shared" si="9"/>
        <v>0</v>
      </c>
    </row>
    <row r="119" spans="1:12" ht="12">
      <c r="A119" s="45">
        <f>A118+1</f>
        <v>45448</v>
      </c>
      <c r="B119" s="4"/>
      <c r="C119" s="7" t="s">
        <v>5</v>
      </c>
      <c r="D119" s="4"/>
      <c r="E119" s="4" t="s">
        <v>6</v>
      </c>
      <c r="F119" s="5"/>
      <c r="G119" s="6"/>
      <c r="H119" s="88"/>
      <c r="J119" s="23">
        <f t="shared" si="7"/>
        <v>0</v>
      </c>
      <c r="K119" s="23">
        <f t="shared" si="8"/>
        <v>1</v>
      </c>
      <c r="L119">
        <f t="shared" si="9"/>
        <v>0</v>
      </c>
    </row>
    <row r="120" spans="1:12" ht="12">
      <c r="A120" s="45">
        <f>A119+1</f>
        <v>45449</v>
      </c>
      <c r="B120" s="4"/>
      <c r="C120" s="8">
        <v>0.3958333333333333</v>
      </c>
      <c r="D120" s="4"/>
      <c r="E120" s="4" t="s">
        <v>6</v>
      </c>
      <c r="F120" s="5"/>
      <c r="G120" s="6"/>
      <c r="H120" s="88"/>
      <c r="J120" s="23">
        <f t="shared" si="7"/>
        <v>0</v>
      </c>
      <c r="K120" s="23">
        <f t="shared" si="8"/>
        <v>1</v>
      </c>
      <c r="L120">
        <f t="shared" si="9"/>
        <v>0</v>
      </c>
    </row>
    <row r="121" spans="1:12" ht="12.75" thickBot="1">
      <c r="A121" s="46">
        <f>A120+1</f>
        <v>45450</v>
      </c>
      <c r="B121" s="34"/>
      <c r="C121" s="48">
        <v>0.3958333333333333</v>
      </c>
      <c r="D121" s="34"/>
      <c r="E121" s="34" t="s">
        <v>6</v>
      </c>
      <c r="F121" s="36"/>
      <c r="G121" s="50"/>
      <c r="H121" s="89"/>
      <c r="J121" s="23">
        <f t="shared" si="7"/>
        <v>0</v>
      </c>
      <c r="K121" s="23">
        <f t="shared" si="8"/>
        <v>1</v>
      </c>
      <c r="L121">
        <f t="shared" si="9"/>
        <v>0</v>
      </c>
    </row>
    <row r="122" spans="1:12" ht="12.75" thickBot="1">
      <c r="A122" s="12"/>
      <c r="B122" s="28"/>
      <c r="C122" s="60"/>
      <c r="D122" s="28"/>
      <c r="E122" s="11"/>
      <c r="F122" s="39"/>
      <c r="G122" s="15"/>
      <c r="H122" s="69"/>
      <c r="J122" s="23">
        <f t="shared" si="7"/>
        <v>0</v>
      </c>
      <c r="K122" s="23">
        <f t="shared" si="8"/>
        <v>0</v>
      </c>
      <c r="L122">
        <f t="shared" si="9"/>
        <v>0</v>
      </c>
    </row>
    <row r="123" spans="1:12" ht="12">
      <c r="A123" s="42">
        <v>45467</v>
      </c>
      <c r="B123" s="31"/>
      <c r="C123" s="40"/>
      <c r="D123" s="31"/>
      <c r="E123" s="58" t="s">
        <v>12</v>
      </c>
      <c r="F123" s="32"/>
      <c r="G123" s="44"/>
      <c r="H123" s="78" t="s">
        <v>36</v>
      </c>
      <c r="I123">
        <v>1</v>
      </c>
      <c r="J123" s="23">
        <f t="shared" si="7"/>
        <v>0</v>
      </c>
      <c r="K123" s="23">
        <f t="shared" si="8"/>
        <v>0</v>
      </c>
      <c r="L123">
        <f t="shared" si="9"/>
        <v>0</v>
      </c>
    </row>
    <row r="124" spans="1:12" ht="12">
      <c r="A124" s="45">
        <f>A123+1</f>
        <v>45468</v>
      </c>
      <c r="B124" s="4"/>
      <c r="C124" s="8">
        <v>0.5833333333333334</v>
      </c>
      <c r="D124" s="4"/>
      <c r="E124" s="4" t="s">
        <v>7</v>
      </c>
      <c r="F124" s="5"/>
      <c r="G124" s="6"/>
      <c r="H124" s="87" t="s">
        <v>43</v>
      </c>
      <c r="J124" s="23">
        <f t="shared" si="7"/>
        <v>1</v>
      </c>
      <c r="K124" s="23">
        <f t="shared" si="8"/>
        <v>0</v>
      </c>
      <c r="L124">
        <f t="shared" si="9"/>
        <v>0</v>
      </c>
    </row>
    <row r="125" spans="1:12" ht="12">
      <c r="A125" s="45">
        <f>A124+1</f>
        <v>45469</v>
      </c>
      <c r="B125" s="4"/>
      <c r="C125" s="7" t="s">
        <v>5</v>
      </c>
      <c r="D125" s="4"/>
      <c r="E125" s="4" t="s">
        <v>7</v>
      </c>
      <c r="F125" s="5"/>
      <c r="G125" s="6"/>
      <c r="H125" s="88"/>
      <c r="J125" s="23">
        <f t="shared" si="7"/>
        <v>1</v>
      </c>
      <c r="K125" s="23">
        <f t="shared" si="8"/>
        <v>0</v>
      </c>
      <c r="L125">
        <f t="shared" si="9"/>
        <v>0</v>
      </c>
    </row>
    <row r="126" spans="1:12" ht="12">
      <c r="A126" s="45">
        <f>A125+1</f>
        <v>45470</v>
      </c>
      <c r="B126" s="4"/>
      <c r="C126" s="8">
        <v>0.3958333333333333</v>
      </c>
      <c r="D126" s="4"/>
      <c r="E126" s="4" t="s">
        <v>7</v>
      </c>
      <c r="F126" s="5"/>
      <c r="G126" s="6"/>
      <c r="H126" s="88"/>
      <c r="J126" s="23">
        <f aca="true" t="shared" si="10" ref="J126:J158">IF(E126="Kuujjuaq",1,0)</f>
        <v>1</v>
      </c>
      <c r="K126" s="23">
        <f aca="true" t="shared" si="11" ref="K126:K158">IF(E126="Puvirnituq",1,0)</f>
        <v>0</v>
      </c>
      <c r="L126">
        <f t="shared" si="9"/>
        <v>0</v>
      </c>
    </row>
    <row r="127" spans="1:12" ht="12.75" thickBot="1">
      <c r="A127" s="46">
        <f>A126+1</f>
        <v>45471</v>
      </c>
      <c r="B127" s="34"/>
      <c r="C127" s="48">
        <v>0.3958333333333333</v>
      </c>
      <c r="D127" s="34"/>
      <c r="E127" s="34" t="s">
        <v>7</v>
      </c>
      <c r="F127" s="36"/>
      <c r="G127" s="50"/>
      <c r="H127" s="89"/>
      <c r="J127" s="23">
        <f t="shared" si="10"/>
        <v>1</v>
      </c>
      <c r="K127" s="23">
        <f t="shared" si="11"/>
        <v>0</v>
      </c>
      <c r="L127">
        <f t="shared" si="9"/>
        <v>0</v>
      </c>
    </row>
    <row r="128" spans="1:12" ht="12.75" thickBot="1">
      <c r="A128" s="12"/>
      <c r="B128" s="28"/>
      <c r="C128" s="60"/>
      <c r="D128" s="28"/>
      <c r="E128" s="11"/>
      <c r="F128" s="39"/>
      <c r="G128" s="15"/>
      <c r="H128" s="69"/>
      <c r="J128" s="23">
        <f t="shared" si="10"/>
        <v>0</v>
      </c>
      <c r="K128" s="23">
        <f t="shared" si="11"/>
        <v>0</v>
      </c>
      <c r="L128">
        <f t="shared" si="9"/>
        <v>0</v>
      </c>
    </row>
    <row r="129" spans="1:12" ht="12">
      <c r="A129" s="42">
        <v>45474</v>
      </c>
      <c r="B129" s="31"/>
      <c r="C129" s="40"/>
      <c r="D129" s="31"/>
      <c r="E129" s="58" t="s">
        <v>12</v>
      </c>
      <c r="F129" s="32"/>
      <c r="G129" s="44"/>
      <c r="H129" s="78" t="s">
        <v>37</v>
      </c>
      <c r="I129">
        <v>1</v>
      </c>
      <c r="J129" s="23">
        <f t="shared" si="10"/>
        <v>0</v>
      </c>
      <c r="K129" s="23">
        <f t="shared" si="11"/>
        <v>0</v>
      </c>
      <c r="L129">
        <f t="shared" si="9"/>
        <v>0</v>
      </c>
    </row>
    <row r="130" spans="1:12" ht="12">
      <c r="A130" s="45">
        <f>A129+1</f>
        <v>45475</v>
      </c>
      <c r="B130" s="4"/>
      <c r="C130" s="8">
        <v>0.625</v>
      </c>
      <c r="D130" s="4"/>
      <c r="E130" s="4" t="s">
        <v>6</v>
      </c>
      <c r="F130" s="5"/>
      <c r="G130" s="6"/>
      <c r="H130" s="87" t="s">
        <v>46</v>
      </c>
      <c r="J130" s="23">
        <f t="shared" si="10"/>
        <v>0</v>
      </c>
      <c r="K130" s="23">
        <f t="shared" si="11"/>
        <v>1</v>
      </c>
      <c r="L130">
        <f t="shared" si="9"/>
        <v>0</v>
      </c>
    </row>
    <row r="131" spans="1:12" ht="12">
      <c r="A131" s="45">
        <f>A130+1</f>
        <v>45476</v>
      </c>
      <c r="B131" s="4"/>
      <c r="C131" s="7" t="s">
        <v>5</v>
      </c>
      <c r="D131" s="4"/>
      <c r="E131" s="4" t="s">
        <v>6</v>
      </c>
      <c r="F131" s="5"/>
      <c r="G131" s="6"/>
      <c r="H131" s="88"/>
      <c r="J131" s="23">
        <f t="shared" si="10"/>
        <v>0</v>
      </c>
      <c r="K131" s="23">
        <f t="shared" si="11"/>
        <v>1</v>
      </c>
      <c r="L131">
        <f t="shared" si="9"/>
        <v>0</v>
      </c>
    </row>
    <row r="132" spans="1:12" ht="12">
      <c r="A132" s="45">
        <f>A131+1</f>
        <v>45477</v>
      </c>
      <c r="B132" s="4"/>
      <c r="C132" s="8">
        <v>0.3958333333333333</v>
      </c>
      <c r="D132" s="4"/>
      <c r="E132" s="4" t="s">
        <v>6</v>
      </c>
      <c r="F132" s="5"/>
      <c r="G132" s="6"/>
      <c r="H132" s="88"/>
      <c r="J132" s="23">
        <f t="shared" si="10"/>
        <v>0</v>
      </c>
      <c r="K132" s="23">
        <f t="shared" si="11"/>
        <v>1</v>
      </c>
      <c r="L132">
        <f t="shared" si="9"/>
        <v>0</v>
      </c>
    </row>
    <row r="133" spans="1:12" ht="12.75" thickBot="1">
      <c r="A133" s="46">
        <f>A132+1</f>
        <v>45478</v>
      </c>
      <c r="B133" s="34"/>
      <c r="C133" s="48">
        <v>0.3958333333333333</v>
      </c>
      <c r="D133" s="34"/>
      <c r="E133" s="34" t="s">
        <v>6</v>
      </c>
      <c r="F133" s="36"/>
      <c r="G133" s="50"/>
      <c r="H133" s="89"/>
      <c r="J133" s="23">
        <f t="shared" si="10"/>
        <v>0</v>
      </c>
      <c r="K133" s="23">
        <f t="shared" si="11"/>
        <v>1</v>
      </c>
      <c r="L133">
        <f t="shared" si="9"/>
        <v>0</v>
      </c>
    </row>
    <row r="134" spans="1:12" ht="12.75" thickBot="1">
      <c r="A134" s="12"/>
      <c r="B134" s="28"/>
      <c r="C134" s="60"/>
      <c r="D134" s="28"/>
      <c r="E134" s="11"/>
      <c r="F134" s="39"/>
      <c r="G134" s="15"/>
      <c r="H134" s="69"/>
      <c r="J134" s="23">
        <f t="shared" si="10"/>
        <v>0</v>
      </c>
      <c r="K134" s="23">
        <f t="shared" si="11"/>
        <v>0</v>
      </c>
      <c r="L134">
        <f t="shared" si="9"/>
        <v>0</v>
      </c>
    </row>
    <row r="135" spans="1:12" ht="12">
      <c r="A135" s="84">
        <v>45495</v>
      </c>
      <c r="B135" s="31"/>
      <c r="C135" s="40">
        <v>0.5833333333333334</v>
      </c>
      <c r="D135" s="31"/>
      <c r="E135" s="31" t="s">
        <v>7</v>
      </c>
      <c r="F135" s="32"/>
      <c r="G135" s="44"/>
      <c r="H135" s="78" t="s">
        <v>38</v>
      </c>
      <c r="I135">
        <v>1</v>
      </c>
      <c r="J135" s="23">
        <f t="shared" si="10"/>
        <v>1</v>
      </c>
      <c r="K135" s="23">
        <f t="shared" si="11"/>
        <v>0</v>
      </c>
      <c r="L135">
        <f t="shared" si="9"/>
        <v>0</v>
      </c>
    </row>
    <row r="136" spans="1:12" ht="12">
      <c r="A136" s="45">
        <f>A135+1</f>
        <v>45496</v>
      </c>
      <c r="B136" s="4"/>
      <c r="C136" s="7" t="s">
        <v>5</v>
      </c>
      <c r="D136" s="4"/>
      <c r="E136" s="4" t="s">
        <v>7</v>
      </c>
      <c r="F136" s="5"/>
      <c r="G136" s="6"/>
      <c r="H136" s="87" t="s">
        <v>43</v>
      </c>
      <c r="J136" s="23">
        <f t="shared" si="10"/>
        <v>1</v>
      </c>
      <c r="K136" s="23">
        <f t="shared" si="11"/>
        <v>0</v>
      </c>
      <c r="L136">
        <f t="shared" si="9"/>
        <v>0</v>
      </c>
    </row>
    <row r="137" spans="1:12" ht="12">
      <c r="A137" s="45">
        <f>A136+1</f>
        <v>45497</v>
      </c>
      <c r="B137" s="4"/>
      <c r="C137" s="7" t="s">
        <v>5</v>
      </c>
      <c r="D137" s="4"/>
      <c r="E137" s="4" t="s">
        <v>7</v>
      </c>
      <c r="F137" s="5"/>
      <c r="G137" s="6"/>
      <c r="H137" s="88"/>
      <c r="J137" s="23">
        <f t="shared" si="10"/>
        <v>1</v>
      </c>
      <c r="K137" s="23">
        <f t="shared" si="11"/>
        <v>0</v>
      </c>
      <c r="L137">
        <f t="shared" si="9"/>
        <v>0</v>
      </c>
    </row>
    <row r="138" spans="1:12" ht="12">
      <c r="A138" s="45">
        <f>A137+1</f>
        <v>45498</v>
      </c>
      <c r="B138" s="4"/>
      <c r="C138" s="8">
        <v>0.3958333333333333</v>
      </c>
      <c r="D138" s="4"/>
      <c r="E138" s="4" t="s">
        <v>7</v>
      </c>
      <c r="F138" s="5"/>
      <c r="G138" s="6"/>
      <c r="H138" s="88"/>
      <c r="J138" s="23">
        <f t="shared" si="10"/>
        <v>1</v>
      </c>
      <c r="K138" s="23">
        <f t="shared" si="11"/>
        <v>0</v>
      </c>
      <c r="L138">
        <f t="shared" si="9"/>
        <v>0</v>
      </c>
    </row>
    <row r="139" spans="1:12" ht="12.75" thickBot="1">
      <c r="A139" s="46">
        <f>A138+1</f>
        <v>45499</v>
      </c>
      <c r="B139" s="34"/>
      <c r="C139" s="48">
        <v>0.3958333333333333</v>
      </c>
      <c r="D139" s="34"/>
      <c r="E139" s="34" t="s">
        <v>7</v>
      </c>
      <c r="F139" s="36"/>
      <c r="G139" s="50"/>
      <c r="H139" s="89"/>
      <c r="J139" s="23">
        <f t="shared" si="10"/>
        <v>1</v>
      </c>
      <c r="K139" s="23">
        <f t="shared" si="11"/>
        <v>0</v>
      </c>
      <c r="L139">
        <f aca="true" t="shared" si="12" ref="L139:L157">IF(E139="Salluit",1,0)</f>
        <v>0</v>
      </c>
    </row>
    <row r="140" spans="1:12" ht="12.75" thickBot="1">
      <c r="A140" s="12"/>
      <c r="B140" s="28"/>
      <c r="C140" s="60"/>
      <c r="D140" s="28"/>
      <c r="E140" s="11"/>
      <c r="F140" s="39"/>
      <c r="G140" s="15"/>
      <c r="H140" s="69"/>
      <c r="J140" s="23">
        <f t="shared" si="10"/>
        <v>0</v>
      </c>
      <c r="K140" s="23">
        <f t="shared" si="11"/>
        <v>0</v>
      </c>
      <c r="L140">
        <f t="shared" si="12"/>
        <v>0</v>
      </c>
    </row>
    <row r="141" spans="1:12" ht="12">
      <c r="A141" s="42">
        <v>45502</v>
      </c>
      <c r="B141" s="31"/>
      <c r="C141" s="40">
        <v>0.625</v>
      </c>
      <c r="D141" s="31"/>
      <c r="E141" s="31" t="s">
        <v>6</v>
      </c>
      <c r="F141" s="32"/>
      <c r="G141" s="44"/>
      <c r="H141" s="78" t="s">
        <v>39</v>
      </c>
      <c r="I141">
        <v>1</v>
      </c>
      <c r="J141" s="23">
        <f t="shared" si="10"/>
        <v>0</v>
      </c>
      <c r="K141" s="23">
        <f t="shared" si="11"/>
        <v>1</v>
      </c>
      <c r="L141">
        <f t="shared" si="12"/>
        <v>0</v>
      </c>
    </row>
    <row r="142" spans="1:12" ht="12">
      <c r="A142" s="45">
        <f>A141+1</f>
        <v>45503</v>
      </c>
      <c r="B142" s="4"/>
      <c r="C142" s="7" t="s">
        <v>5</v>
      </c>
      <c r="D142" s="4"/>
      <c r="E142" s="4" t="s">
        <v>6</v>
      </c>
      <c r="F142" s="5"/>
      <c r="G142" s="6"/>
      <c r="H142" s="102" t="s">
        <v>52</v>
      </c>
      <c r="J142" s="23">
        <f t="shared" si="10"/>
        <v>0</v>
      </c>
      <c r="K142" s="23">
        <f t="shared" si="11"/>
        <v>1</v>
      </c>
      <c r="L142">
        <f t="shared" si="12"/>
        <v>0</v>
      </c>
    </row>
    <row r="143" spans="1:12" ht="12">
      <c r="A143" s="45">
        <f>A142+1</f>
        <v>45504</v>
      </c>
      <c r="B143" s="4"/>
      <c r="C143" s="7" t="s">
        <v>5</v>
      </c>
      <c r="D143" s="4"/>
      <c r="E143" s="4" t="s">
        <v>6</v>
      </c>
      <c r="F143" s="5"/>
      <c r="G143" s="6"/>
      <c r="H143" s="103"/>
      <c r="J143" s="23">
        <f t="shared" si="10"/>
        <v>0</v>
      </c>
      <c r="K143" s="23">
        <f t="shared" si="11"/>
        <v>1</v>
      </c>
      <c r="L143">
        <f t="shared" si="12"/>
        <v>0</v>
      </c>
    </row>
    <row r="144" spans="1:12" ht="12">
      <c r="A144" s="45">
        <f>A143+1</f>
        <v>45505</v>
      </c>
      <c r="B144" s="4"/>
      <c r="C144" s="8">
        <v>0.3958333333333333</v>
      </c>
      <c r="D144" s="4"/>
      <c r="E144" s="4" t="s">
        <v>6</v>
      </c>
      <c r="F144" s="5"/>
      <c r="G144" s="6"/>
      <c r="H144" s="103"/>
      <c r="J144" s="23">
        <f t="shared" si="10"/>
        <v>0</v>
      </c>
      <c r="K144" s="23">
        <f t="shared" si="11"/>
        <v>1</v>
      </c>
      <c r="L144">
        <f t="shared" si="12"/>
        <v>0</v>
      </c>
    </row>
    <row r="145" spans="1:12" ht="12.75" thickBot="1">
      <c r="A145" s="46">
        <f>A144+1</f>
        <v>45506</v>
      </c>
      <c r="B145" s="34"/>
      <c r="C145" s="48">
        <v>0.3958333333333333</v>
      </c>
      <c r="D145" s="34"/>
      <c r="E145" s="34" t="s">
        <v>6</v>
      </c>
      <c r="F145" s="36"/>
      <c r="G145" s="50"/>
      <c r="H145" s="104"/>
      <c r="J145" s="23">
        <f t="shared" si="10"/>
        <v>0</v>
      </c>
      <c r="K145" s="23">
        <f t="shared" si="11"/>
        <v>1</v>
      </c>
      <c r="L145">
        <f t="shared" si="12"/>
        <v>0</v>
      </c>
    </row>
    <row r="146" spans="1:12" ht="12.75" thickBot="1">
      <c r="A146" s="12"/>
      <c r="B146" s="28"/>
      <c r="C146" s="60"/>
      <c r="D146" s="28"/>
      <c r="E146" s="11"/>
      <c r="F146" s="39"/>
      <c r="G146" s="15"/>
      <c r="H146" s="69"/>
      <c r="J146" s="23">
        <f aca="true" t="shared" si="13" ref="J146:J152">IF(E146="Kuujjuaq",1,0)</f>
        <v>0</v>
      </c>
      <c r="K146" s="23">
        <f aca="true" t="shared" si="14" ref="K146:K152">IF(E146="Puvirnituq",1,0)</f>
        <v>0</v>
      </c>
      <c r="L146">
        <f t="shared" si="12"/>
        <v>0</v>
      </c>
    </row>
    <row r="147" spans="1:12" ht="12">
      <c r="A147" s="42">
        <v>45516</v>
      </c>
      <c r="B147" s="31"/>
      <c r="C147" s="40">
        <v>0.5833333333333334</v>
      </c>
      <c r="D147" s="31"/>
      <c r="E147" s="31" t="s">
        <v>7</v>
      </c>
      <c r="F147" s="32"/>
      <c r="G147" s="44"/>
      <c r="H147" s="78" t="s">
        <v>40</v>
      </c>
      <c r="I147">
        <v>1</v>
      </c>
      <c r="J147" s="23">
        <f t="shared" si="13"/>
        <v>1</v>
      </c>
      <c r="K147" s="23">
        <f t="shared" si="14"/>
        <v>0</v>
      </c>
      <c r="L147">
        <f t="shared" si="12"/>
        <v>0</v>
      </c>
    </row>
    <row r="148" spans="1:12" ht="12">
      <c r="A148" s="45">
        <f>A147+1</f>
        <v>45517</v>
      </c>
      <c r="B148" s="4"/>
      <c r="C148" s="8">
        <v>0.3958333333333333</v>
      </c>
      <c r="D148" s="4"/>
      <c r="E148" s="4" t="s">
        <v>7</v>
      </c>
      <c r="F148" s="5"/>
      <c r="G148" s="6"/>
      <c r="H148" s="87" t="s">
        <v>43</v>
      </c>
      <c r="J148" s="23">
        <f t="shared" si="13"/>
        <v>1</v>
      </c>
      <c r="K148" s="23">
        <f t="shared" si="14"/>
        <v>0</v>
      </c>
      <c r="L148">
        <f t="shared" si="12"/>
        <v>0</v>
      </c>
    </row>
    <row r="149" spans="1:12" ht="12">
      <c r="A149" s="45">
        <f>A148+1</f>
        <v>45518</v>
      </c>
      <c r="B149" s="4"/>
      <c r="C149" s="7" t="s">
        <v>5</v>
      </c>
      <c r="D149" s="4"/>
      <c r="E149" s="4" t="s">
        <v>7</v>
      </c>
      <c r="F149" s="5"/>
      <c r="G149" s="6"/>
      <c r="H149" s="88"/>
      <c r="J149" s="23">
        <f t="shared" si="13"/>
        <v>1</v>
      </c>
      <c r="K149" s="23">
        <f t="shared" si="14"/>
        <v>0</v>
      </c>
      <c r="L149">
        <f t="shared" si="12"/>
        <v>0</v>
      </c>
    </row>
    <row r="150" spans="1:12" ht="12">
      <c r="A150" s="45">
        <f>A149+1</f>
        <v>45519</v>
      </c>
      <c r="B150" s="4"/>
      <c r="C150" s="8">
        <v>0.3958333333333333</v>
      </c>
      <c r="D150" s="4"/>
      <c r="E150" s="4" t="s">
        <v>7</v>
      </c>
      <c r="F150" s="5"/>
      <c r="G150" s="6"/>
      <c r="H150" s="88"/>
      <c r="J150" s="23">
        <f t="shared" si="13"/>
        <v>1</v>
      </c>
      <c r="K150" s="23">
        <f t="shared" si="14"/>
        <v>0</v>
      </c>
      <c r="L150">
        <f t="shared" si="12"/>
        <v>0</v>
      </c>
    </row>
    <row r="151" spans="1:12" ht="12.75" thickBot="1">
      <c r="A151" s="46">
        <f>A150+1</f>
        <v>45520</v>
      </c>
      <c r="B151" s="34"/>
      <c r="C151" s="41" t="s">
        <v>5</v>
      </c>
      <c r="D151" s="34"/>
      <c r="E151" s="34" t="s">
        <v>7</v>
      </c>
      <c r="F151" s="36"/>
      <c r="G151" s="50"/>
      <c r="H151" s="89"/>
      <c r="J151" s="23">
        <f t="shared" si="13"/>
        <v>1</v>
      </c>
      <c r="K151" s="23">
        <f t="shared" si="14"/>
        <v>0</v>
      </c>
      <c r="L151">
        <f t="shared" si="12"/>
        <v>0</v>
      </c>
    </row>
    <row r="152" spans="1:12" ht="12.75" thickBot="1">
      <c r="A152" s="12"/>
      <c r="B152" s="28"/>
      <c r="C152" s="60"/>
      <c r="D152" s="28"/>
      <c r="E152" s="11"/>
      <c r="F152" s="39"/>
      <c r="G152" s="15"/>
      <c r="H152" s="69"/>
      <c r="J152" s="23">
        <f t="shared" si="13"/>
        <v>0</v>
      </c>
      <c r="K152" s="23">
        <f t="shared" si="14"/>
        <v>0</v>
      </c>
      <c r="L152">
        <f t="shared" si="12"/>
        <v>0</v>
      </c>
    </row>
    <row r="153" spans="1:12" ht="12">
      <c r="A153" s="42">
        <v>45530</v>
      </c>
      <c r="B153" s="31"/>
      <c r="C153" s="40">
        <v>0.625</v>
      </c>
      <c r="D153" s="31"/>
      <c r="E153" s="31" t="s">
        <v>6</v>
      </c>
      <c r="F153" s="32"/>
      <c r="G153" s="44"/>
      <c r="H153" s="78" t="s">
        <v>41</v>
      </c>
      <c r="I153">
        <v>1</v>
      </c>
      <c r="J153" s="23">
        <f t="shared" si="10"/>
        <v>0</v>
      </c>
      <c r="K153" s="23">
        <f t="shared" si="11"/>
        <v>1</v>
      </c>
      <c r="L153">
        <f t="shared" si="12"/>
        <v>0</v>
      </c>
    </row>
    <row r="154" spans="1:12" ht="12">
      <c r="A154" s="45">
        <f>A153+1</f>
        <v>45531</v>
      </c>
      <c r="B154" s="4"/>
      <c r="C154" s="7" t="s">
        <v>5</v>
      </c>
      <c r="D154" s="4"/>
      <c r="E154" s="4" t="s">
        <v>6</v>
      </c>
      <c r="F154" s="5"/>
      <c r="G154" s="6"/>
      <c r="H154" s="87" t="s">
        <v>45</v>
      </c>
      <c r="J154" s="23">
        <f t="shared" si="10"/>
        <v>0</v>
      </c>
      <c r="K154" s="23">
        <f t="shared" si="11"/>
        <v>1</v>
      </c>
      <c r="L154">
        <f t="shared" si="12"/>
        <v>0</v>
      </c>
    </row>
    <row r="155" spans="1:12" ht="12">
      <c r="A155" s="45">
        <f>A154+1</f>
        <v>45532</v>
      </c>
      <c r="B155" s="4"/>
      <c r="C155" s="7" t="s">
        <v>5</v>
      </c>
      <c r="D155" s="4"/>
      <c r="E155" s="4" t="s">
        <v>6</v>
      </c>
      <c r="F155" s="5"/>
      <c r="G155" s="6"/>
      <c r="H155" s="88"/>
      <c r="J155" s="23">
        <f t="shared" si="10"/>
        <v>0</v>
      </c>
      <c r="K155" s="23">
        <f t="shared" si="11"/>
        <v>1</v>
      </c>
      <c r="L155">
        <f t="shared" si="12"/>
        <v>0</v>
      </c>
    </row>
    <row r="156" spans="1:12" ht="12">
      <c r="A156" s="45">
        <f>A155+1</f>
        <v>45533</v>
      </c>
      <c r="B156" s="4"/>
      <c r="C156" s="8">
        <v>0.3958333333333333</v>
      </c>
      <c r="D156" s="4"/>
      <c r="E156" s="4" t="s">
        <v>6</v>
      </c>
      <c r="F156" s="5"/>
      <c r="G156" s="6"/>
      <c r="H156" s="88"/>
      <c r="J156" s="23">
        <f t="shared" si="10"/>
        <v>0</v>
      </c>
      <c r="K156" s="23">
        <f t="shared" si="11"/>
        <v>1</v>
      </c>
      <c r="L156">
        <f t="shared" si="12"/>
        <v>0</v>
      </c>
    </row>
    <row r="157" spans="1:12" ht="12.75" thickBot="1">
      <c r="A157" s="46">
        <f>A156+1</f>
        <v>45534</v>
      </c>
      <c r="B157" s="34"/>
      <c r="C157" s="48">
        <v>0.3958333333333333</v>
      </c>
      <c r="D157" s="34"/>
      <c r="E157" s="34" t="s">
        <v>6</v>
      </c>
      <c r="F157" s="36"/>
      <c r="G157" s="50"/>
      <c r="H157" s="89"/>
      <c r="J157" s="23">
        <f t="shared" si="10"/>
        <v>0</v>
      </c>
      <c r="K157" s="23">
        <f t="shared" si="11"/>
        <v>1</v>
      </c>
      <c r="L157">
        <f t="shared" si="12"/>
        <v>0</v>
      </c>
    </row>
    <row r="158" spans="1:11" ht="12.75" thickBot="1">
      <c r="A158" s="12"/>
      <c r="B158" s="13"/>
      <c r="C158" s="14"/>
      <c r="D158" s="14"/>
      <c r="E158" s="52"/>
      <c r="F158" s="15"/>
      <c r="G158" s="15"/>
      <c r="H158" s="27"/>
      <c r="J158" s="23">
        <f t="shared" si="10"/>
        <v>0</v>
      </c>
      <c r="K158" s="23">
        <f t="shared" si="11"/>
        <v>0</v>
      </c>
    </row>
    <row r="159" spans="1:8" ht="12">
      <c r="A159" s="92" t="s">
        <v>11</v>
      </c>
      <c r="B159" s="92"/>
      <c r="C159" s="92"/>
      <c r="D159" s="92"/>
      <c r="E159" s="92"/>
      <c r="F159" s="92"/>
      <c r="G159" s="92"/>
      <c r="H159" s="92"/>
    </row>
    <row r="160" spans="1:12" ht="12">
      <c r="A160" s="94" t="s">
        <v>8</v>
      </c>
      <c r="B160" s="94"/>
      <c r="C160" s="94"/>
      <c r="D160" s="94"/>
      <c r="E160" s="94"/>
      <c r="F160" s="15"/>
      <c r="G160" s="15"/>
      <c r="H160" s="16"/>
      <c r="I160">
        <f>SUM(I9:I159)</f>
        <v>25</v>
      </c>
      <c r="J160">
        <f>SUM(J9:J159)</f>
        <v>51</v>
      </c>
      <c r="K160">
        <f>SUM(K9:K159)</f>
        <v>63</v>
      </c>
      <c r="L160">
        <f>SUM(L9:L159)</f>
        <v>5</v>
      </c>
    </row>
    <row r="161" spans="1:8" ht="12.75" thickBot="1">
      <c r="A161" s="17"/>
      <c r="B161" s="17"/>
      <c r="C161" s="17"/>
      <c r="D161" s="17"/>
      <c r="E161" s="17"/>
      <c r="F161" s="15"/>
      <c r="G161" s="15"/>
      <c r="H161" s="16"/>
    </row>
    <row r="162" spans="1:8" ht="12">
      <c r="A162" s="18"/>
      <c r="B162" s="17"/>
      <c r="C162" s="54" t="s">
        <v>16</v>
      </c>
      <c r="D162" s="19"/>
      <c r="E162" s="17"/>
      <c r="F162" s="15"/>
      <c r="G162" s="15"/>
      <c r="H162" s="16"/>
    </row>
    <row r="163" spans="1:8" ht="12">
      <c r="A163" s="20" t="s">
        <v>7</v>
      </c>
      <c r="B163" s="17"/>
      <c r="C163" s="22">
        <f>J160</f>
        <v>51</v>
      </c>
      <c r="D163" s="19"/>
      <c r="E163" s="17"/>
      <c r="F163" s="15"/>
      <c r="G163" s="15"/>
      <c r="H163" s="16"/>
    </row>
    <row r="164" spans="1:8" ht="12">
      <c r="A164" s="20" t="s">
        <v>6</v>
      </c>
      <c r="B164" s="17"/>
      <c r="C164" s="22">
        <f>K160</f>
        <v>63</v>
      </c>
      <c r="D164" s="19"/>
      <c r="E164" s="17"/>
      <c r="F164" s="15"/>
      <c r="G164" s="15"/>
      <c r="H164" s="16"/>
    </row>
    <row r="165" spans="1:8" ht="12.75" thickBot="1">
      <c r="A165" s="20" t="s">
        <v>49</v>
      </c>
      <c r="B165" s="17"/>
      <c r="C165" s="56">
        <f>L160</f>
        <v>5</v>
      </c>
      <c r="D165" s="19"/>
      <c r="E165" s="17"/>
      <c r="F165" s="15"/>
      <c r="G165" s="15"/>
      <c r="H165" s="16"/>
    </row>
    <row r="166" spans="1:8" ht="12.75" thickBot="1">
      <c r="A166" s="20"/>
      <c r="B166" s="17"/>
      <c r="C166" s="59"/>
      <c r="D166" s="19"/>
      <c r="E166" s="17"/>
      <c r="F166" s="15"/>
      <c r="G166" s="15"/>
      <c r="H166" s="16"/>
    </row>
    <row r="167" spans="1:8" ht="12.75" thickBot="1">
      <c r="A167" s="21" t="s">
        <v>13</v>
      </c>
      <c r="B167" s="17"/>
      <c r="C167" s="55">
        <f>I160</f>
        <v>25</v>
      </c>
      <c r="D167" s="19"/>
      <c r="E167" s="17"/>
      <c r="F167" s="15"/>
      <c r="G167" s="15"/>
      <c r="H167" s="16"/>
    </row>
    <row r="168" spans="1:8" ht="12.75" thickBot="1">
      <c r="A168" s="57" t="s">
        <v>14</v>
      </c>
      <c r="B168" s="13"/>
      <c r="C168" s="55">
        <f>SUM(C163:C165)</f>
        <v>119</v>
      </c>
      <c r="D168" s="14"/>
      <c r="E168" s="13"/>
      <c r="F168" s="15"/>
      <c r="G168" s="15"/>
      <c r="H168" s="72">
        <v>45162</v>
      </c>
    </row>
    <row r="169" spans="1:8" ht="12">
      <c r="A169" s="12"/>
      <c r="B169" s="13"/>
      <c r="C169" s="60"/>
      <c r="D169" s="14"/>
      <c r="E169" s="13"/>
      <c r="F169" s="15"/>
      <c r="G169" s="15"/>
      <c r="H169" s="29"/>
    </row>
    <row r="170" spans="1:8" ht="12">
      <c r="A170" s="90"/>
      <c r="B170" s="90"/>
      <c r="C170" s="90"/>
      <c r="D170" s="90"/>
      <c r="E170" s="90"/>
      <c r="F170" s="90"/>
      <c r="G170" s="90"/>
      <c r="H170" s="90"/>
    </row>
  </sheetData>
  <sheetProtection selectLockedCells="1" selectUnlockedCells="1"/>
  <mergeCells count="32">
    <mergeCell ref="H10:H13"/>
    <mergeCell ref="H16:H19"/>
    <mergeCell ref="H82:H85"/>
    <mergeCell ref="H22:H25"/>
    <mergeCell ref="H142:H145"/>
    <mergeCell ref="H52:H55"/>
    <mergeCell ref="H58:H61"/>
    <mergeCell ref="H70:H73"/>
    <mergeCell ref="A2:H2"/>
    <mergeCell ref="A3:H3"/>
    <mergeCell ref="A4:H4"/>
    <mergeCell ref="A1:H1"/>
    <mergeCell ref="A159:H159"/>
    <mergeCell ref="H28:H31"/>
    <mergeCell ref="H34:H37"/>
    <mergeCell ref="H46:H49"/>
    <mergeCell ref="H40:H43"/>
    <mergeCell ref="H118:H121"/>
    <mergeCell ref="A170:H170"/>
    <mergeCell ref="H148:H151"/>
    <mergeCell ref="H124:H127"/>
    <mergeCell ref="H130:H133"/>
    <mergeCell ref="H136:H139"/>
    <mergeCell ref="H154:H157"/>
    <mergeCell ref="A160:E160"/>
    <mergeCell ref="H64:H67"/>
    <mergeCell ref="H76:H79"/>
    <mergeCell ref="H88:H91"/>
    <mergeCell ref="H94:H97"/>
    <mergeCell ref="H106:H109"/>
    <mergeCell ref="H112:H115"/>
    <mergeCell ref="H100:H103"/>
  </mergeCells>
  <printOptions horizontalCentered="1"/>
  <pageMargins left="0.5905511811023623" right="0.5905511811023623" top="0.3937007874015748" bottom="0.3937007874015748" header="0.5118110236220472" footer="0.5118110236220472"/>
  <pageSetup fitToHeight="2" horizontalDpi="1200" verticalDpi="1200" orientation="portrait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VERF01</dc:creator>
  <cp:keywords/>
  <dc:description/>
  <cp:lastModifiedBy>Florence Vercheval</cp:lastModifiedBy>
  <cp:lastPrinted>2023-03-16T18:01:58Z</cp:lastPrinted>
  <dcterms:created xsi:type="dcterms:W3CDTF">2013-07-17T18:58:18Z</dcterms:created>
  <dcterms:modified xsi:type="dcterms:W3CDTF">2023-08-24T18:54:32Z</dcterms:modified>
  <cp:category/>
  <cp:version/>
  <cp:contentType/>
  <cp:contentStatus/>
</cp:coreProperties>
</file>