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9225" activeTab="0"/>
  </bookViews>
  <sheets>
    <sheet name="LPJ INUIT (1)" sheetId="1" r:id="rId1"/>
  </sheets>
  <definedNames>
    <definedName name="HUDSON">'LPJ INUIT (1)'!$A$2:$H$49</definedName>
    <definedName name="_xlnm.Print_Titles" localSheetId="0">'LPJ INUIT (1)'!$1:$8</definedName>
    <definedName name="JAMES">'LPJ INUIT (1)'!#REF!</definedName>
    <definedName name="NWM">'LPJ INUIT (1)'!#REF!</definedName>
    <definedName name="UNGAVA">'LPJ INUIT (1)'!#REF!</definedName>
    <definedName name="_xlnm.Print_Area" localSheetId="0">'LPJ INUIT (1)'!$A$1:$L$151</definedName>
  </definedNames>
  <calcPr fullCalcOnLoad="1"/>
</workbook>
</file>

<file path=xl/sharedStrings.xml><?xml version="1.0" encoding="utf-8"?>
<sst xmlns="http://schemas.openxmlformats.org/spreadsheetml/2006/main" count="232" uniqueCount="63">
  <si>
    <t>CALENDRIER COUR ITINÉRANTE</t>
  </si>
  <si>
    <t>DATE</t>
  </si>
  <si>
    <t>HEURE</t>
  </si>
  <si>
    <t>COMMUNAUTÉ</t>
  </si>
  <si>
    <t>JUGE</t>
  </si>
  <si>
    <t>09:30</t>
  </si>
  <si>
    <t>PUVIRNITUQ</t>
  </si>
  <si>
    <t>KUUJJUAQ</t>
  </si>
  <si>
    <t>NOMBRE DE JOURS PRÉVUS PAR COMMUNAUTÉS</t>
  </si>
  <si>
    <t>À DÉTERMINER</t>
  </si>
  <si>
    <t>Kj</t>
  </si>
  <si>
    <t>Pov</t>
  </si>
  <si>
    <t>PROTECTION JEUNESSE INUITE</t>
  </si>
  <si>
    <t>FÉRIÉ</t>
  </si>
  <si>
    <t>TERME</t>
  </si>
  <si>
    <t>JOURNÉE</t>
  </si>
  <si>
    <t>ANNÉE JUDICIAIRE 2022-2023</t>
  </si>
  <si>
    <t>2022-2023</t>
  </si>
  <si>
    <t>2022-10-10</t>
  </si>
  <si>
    <t>2022-10-11</t>
  </si>
  <si>
    <t>2022-10-12</t>
  </si>
  <si>
    <t>2022-10-13</t>
  </si>
  <si>
    <t>2022-10-14</t>
  </si>
  <si>
    <t>2022-09-26</t>
  </si>
  <si>
    <t>2022-09-27</t>
  </si>
  <si>
    <t>2022-09-28</t>
  </si>
  <si>
    <t>2022-09-29</t>
  </si>
  <si>
    <t>2022-09-30</t>
  </si>
  <si>
    <t>Dominique Wihelmy</t>
  </si>
  <si>
    <t>Nathalie Samson</t>
  </si>
  <si>
    <t>Marie-Chantal Brassard</t>
  </si>
  <si>
    <t>Renée Lemoine</t>
  </si>
  <si>
    <t>Jacques Ladouceur</t>
  </si>
  <si>
    <t>Peggy Warolin</t>
  </si>
  <si>
    <t>Marc Ouimette</t>
  </si>
  <si>
    <t>Marie-Claude Bélanger</t>
  </si>
  <si>
    <t>Puv</t>
  </si>
  <si>
    <t xml:space="preserve"> </t>
  </si>
  <si>
    <t>kj</t>
  </si>
  <si>
    <t>puv</t>
  </si>
  <si>
    <t>22-49P</t>
  </si>
  <si>
    <t>22-53P</t>
  </si>
  <si>
    <t>22-57P</t>
  </si>
  <si>
    <t>22-60P</t>
  </si>
  <si>
    <t>22-65P</t>
  </si>
  <si>
    <t>22-71P</t>
  </si>
  <si>
    <t>22-72P</t>
  </si>
  <si>
    <t>22-77P</t>
  </si>
  <si>
    <t>22-80P</t>
  </si>
  <si>
    <t>22-83P</t>
  </si>
  <si>
    <t>22-87P</t>
  </si>
  <si>
    <t>22-92P</t>
  </si>
  <si>
    <t>22-94P</t>
  </si>
  <si>
    <t>23-01P</t>
  </si>
  <si>
    <t>23-03P</t>
  </si>
  <si>
    <t>23-11P</t>
  </si>
  <si>
    <t>23-15P</t>
  </si>
  <si>
    <t>23-21P</t>
  </si>
  <si>
    <t>23-24P</t>
  </si>
  <si>
    <t>23-28P</t>
  </si>
  <si>
    <t>23-31P</t>
  </si>
  <si>
    <t>23-37P</t>
  </si>
  <si>
    <t>François Ste-Marie</t>
  </si>
</sst>
</file>

<file path=xl/styles.xml><?xml version="1.0" encoding="utf-8"?>
<styleSheet xmlns="http://schemas.openxmlformats.org/spreadsheetml/2006/main">
  <numFmts count="2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d\ mmmm\ yyyy"/>
    <numFmt numFmtId="175" formatCode="0.0"/>
    <numFmt numFmtId="176" formatCode="yyyy/mm/dd"/>
    <numFmt numFmtId="177" formatCode="mmm/yyyy"/>
    <numFmt numFmtId="178" formatCode="[$-C0C]d\ mmmm\ yyyy"/>
  </numFmts>
  <fonts count="43">
    <font>
      <sz val="10"/>
      <name val="Tahoma"/>
      <family val="0"/>
    </font>
    <font>
      <u val="single"/>
      <sz val="7.5"/>
      <color indexed="12"/>
      <name val="Tahoma"/>
      <family val="2"/>
    </font>
    <font>
      <u val="single"/>
      <sz val="7.5"/>
      <color indexed="3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01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14" fontId="3" fillId="0" borderId="12" xfId="0" applyNumberFormat="1" applyFont="1" applyFill="1" applyBorder="1" applyAlignment="1" applyProtection="1" quotePrefix="1">
      <alignment horizontal="center"/>
      <protection/>
    </xf>
    <xf numFmtId="20" fontId="3" fillId="0" borderId="12" xfId="0" applyNumberFormat="1" applyFont="1" applyFill="1" applyBorder="1" applyAlignment="1" applyProtection="1" quotePrefix="1">
      <alignment horizontal="center"/>
      <protection/>
    </xf>
    <xf numFmtId="20" fontId="3" fillId="0" borderId="12" xfId="0" applyNumberFormat="1" applyFont="1" applyBorder="1" applyAlignment="1" applyProtection="1">
      <alignment horizontal="center"/>
      <protection/>
    </xf>
    <xf numFmtId="176" fontId="3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14" fontId="3" fillId="0" borderId="0" xfId="0" applyNumberFormat="1" applyFont="1" applyFill="1" applyBorder="1" applyAlignment="1" applyProtection="1" quotePrefix="1">
      <alignment horizontal="center"/>
      <protection/>
    </xf>
    <xf numFmtId="14" fontId="3" fillId="0" borderId="0" xfId="0" applyNumberFormat="1" applyFont="1" applyFill="1" applyBorder="1" applyAlignment="1" applyProtection="1">
      <alignment horizontal="center"/>
      <protection/>
    </xf>
    <xf numFmtId="2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 quotePrefix="1">
      <alignment horizontal="center"/>
      <protection/>
    </xf>
    <xf numFmtId="20" fontId="4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left"/>
      <protection/>
    </xf>
    <xf numFmtId="14" fontId="4" fillId="0" borderId="0" xfId="0" applyNumberFormat="1" applyFont="1" applyFill="1" applyBorder="1" applyAlignment="1" applyProtection="1">
      <alignment horizontal="right"/>
      <protection/>
    </xf>
    <xf numFmtId="1" fontId="4" fillId="34" borderId="14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3" fillId="0" borderId="15" xfId="0" applyFont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 quotePrefix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 quotePrefix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20" fontId="3" fillId="0" borderId="16" xfId="0" applyNumberFormat="1" applyFont="1" applyBorder="1" applyAlignment="1" applyProtection="1">
      <alignment horizontal="center"/>
      <protection/>
    </xf>
    <xf numFmtId="0" fontId="3" fillId="0" borderId="16" xfId="0" applyFont="1" applyBorder="1" applyAlignment="1" applyProtection="1" quotePrefix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20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 quotePrefix="1">
      <alignment horizontal="center"/>
      <protection/>
    </xf>
    <xf numFmtId="20" fontId="3" fillId="0" borderId="11" xfId="0" applyNumberFormat="1" applyFont="1" applyFill="1" applyBorder="1" applyAlignment="1" applyProtection="1" quotePrefix="1">
      <alignment horizontal="center"/>
      <protection/>
    </xf>
    <xf numFmtId="14" fontId="3" fillId="0" borderId="16" xfId="0" applyNumberFormat="1" applyFont="1" applyFill="1" applyBorder="1" applyAlignment="1" applyProtection="1" quotePrefix="1">
      <alignment horizontal="center"/>
      <protection/>
    </xf>
    <xf numFmtId="14" fontId="3" fillId="0" borderId="10" xfId="0" applyNumberFormat="1" applyFont="1" applyFill="1" applyBorder="1" applyAlignment="1" applyProtection="1" quotePrefix="1">
      <alignment horizontal="center"/>
      <protection/>
    </xf>
    <xf numFmtId="20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14" fontId="3" fillId="0" borderId="17" xfId="0" applyNumberFormat="1" applyFont="1" applyFill="1" applyBorder="1" applyAlignment="1" applyProtection="1" quotePrefix="1">
      <alignment horizontal="center"/>
      <protection/>
    </xf>
    <xf numFmtId="14" fontId="3" fillId="0" borderId="18" xfId="0" applyNumberFormat="1" applyFont="1" applyFill="1" applyBorder="1" applyAlignment="1" applyProtection="1" quotePrefix="1">
      <alignment horizontal="center"/>
      <protection/>
    </xf>
    <xf numFmtId="14" fontId="3" fillId="0" borderId="16" xfId="0" applyNumberFormat="1" applyFont="1" applyFill="1" applyBorder="1" applyAlignment="1" applyProtection="1">
      <alignment horizontal="center"/>
      <protection/>
    </xf>
    <xf numFmtId="20" fontId="3" fillId="0" borderId="16" xfId="0" applyNumberFormat="1" applyFont="1" applyFill="1" applyBorder="1" applyAlignment="1" applyProtection="1" quotePrefix="1">
      <alignment horizontal="center"/>
      <protection/>
    </xf>
    <xf numFmtId="20" fontId="3" fillId="0" borderId="16" xfId="0" applyNumberFormat="1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176" fontId="3" fillId="0" borderId="11" xfId="0" applyNumberFormat="1" applyFont="1" applyFill="1" applyBorder="1" applyAlignment="1" applyProtection="1">
      <alignment horizontal="center"/>
      <protection/>
    </xf>
    <xf numFmtId="14" fontId="3" fillId="0" borderId="13" xfId="0" applyNumberFormat="1" applyFont="1" applyFill="1" applyBorder="1" applyAlignment="1" applyProtection="1">
      <alignment horizontal="center"/>
      <protection/>
    </xf>
    <xf numFmtId="14" fontId="3" fillId="0" borderId="19" xfId="0" applyNumberFormat="1" applyFont="1" applyFill="1" applyBorder="1" applyAlignment="1" applyProtection="1">
      <alignment horizontal="center"/>
      <protection/>
    </xf>
    <xf numFmtId="20" fontId="4" fillId="0" borderId="20" xfId="0" applyNumberFormat="1" applyFont="1" applyFill="1" applyBorder="1" applyAlignment="1" applyProtection="1">
      <alignment horizontal="center"/>
      <protection/>
    </xf>
    <xf numFmtId="1" fontId="4" fillId="34" borderId="21" xfId="0" applyNumberFormat="1" applyFont="1" applyFill="1" applyBorder="1" applyAlignment="1" applyProtection="1">
      <alignment horizontal="center"/>
      <protection/>
    </xf>
    <xf numFmtId="1" fontId="4" fillId="34" borderId="22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 quotePrefix="1">
      <alignment horizontal="right"/>
      <protection/>
    </xf>
    <xf numFmtId="0" fontId="3" fillId="35" borderId="11" xfId="0" applyFont="1" applyFill="1" applyBorder="1" applyAlignment="1" applyProtection="1">
      <alignment horizontal="center"/>
      <protection/>
    </xf>
    <xf numFmtId="1" fontId="4" fillId="0" borderId="21" xfId="0" applyNumberFormat="1" applyFont="1" applyFill="1" applyBorder="1" applyAlignment="1" applyProtection="1">
      <alignment horizontal="center"/>
      <protection/>
    </xf>
    <xf numFmtId="20" fontId="3" fillId="0" borderId="0" xfId="0" applyNumberFormat="1" applyFont="1" applyFill="1" applyBorder="1" applyAlignment="1" applyProtection="1" quotePrefix="1">
      <alignment horizontal="center"/>
      <protection/>
    </xf>
    <xf numFmtId="14" fontId="3" fillId="0" borderId="23" xfId="0" applyNumberFormat="1" applyFont="1" applyFill="1" applyBorder="1" applyAlignment="1" applyProtection="1" quotePrefix="1">
      <alignment horizontal="center"/>
      <protection/>
    </xf>
    <xf numFmtId="14" fontId="3" fillId="0" borderId="24" xfId="0" applyNumberFormat="1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14" fontId="3" fillId="36" borderId="0" xfId="0" applyNumberFormat="1" applyFont="1" applyFill="1" applyBorder="1" applyAlignment="1" applyProtection="1" quotePrefix="1">
      <alignment horizontal="center"/>
      <protection/>
    </xf>
    <xf numFmtId="14" fontId="3" fillId="36" borderId="0" xfId="0" applyNumberFormat="1" applyFont="1" applyFill="1" applyBorder="1" applyAlignment="1" applyProtection="1">
      <alignment horizontal="center"/>
      <protection/>
    </xf>
    <xf numFmtId="20" fontId="3" fillId="36" borderId="0" xfId="0" applyNumberFormat="1" applyFont="1" applyFill="1" applyBorder="1" applyAlignment="1" applyProtection="1" quotePrefix="1">
      <alignment horizontal="center"/>
      <protection/>
    </xf>
    <xf numFmtId="20" fontId="3" fillId="36" borderId="0" xfId="0" applyNumberFormat="1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14" fontId="3" fillId="0" borderId="24" xfId="0" applyNumberFormat="1" applyFont="1" applyFill="1" applyBorder="1" applyAlignment="1" applyProtection="1" quotePrefix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0" borderId="24" xfId="0" applyFont="1" applyBorder="1" applyAlignment="1" applyProtection="1" quotePrefix="1">
      <alignment horizontal="center"/>
      <protection/>
    </xf>
    <xf numFmtId="0" fontId="42" fillId="0" borderId="11" xfId="0" applyFont="1" applyFill="1" applyBorder="1" applyAlignment="1" applyProtection="1">
      <alignment horizontal="center"/>
      <protection/>
    </xf>
    <xf numFmtId="0" fontId="42" fillId="0" borderId="12" xfId="0" applyFont="1" applyFill="1" applyBorder="1" applyAlignment="1" applyProtection="1">
      <alignment horizontal="center"/>
      <protection/>
    </xf>
    <xf numFmtId="0" fontId="42" fillId="0" borderId="16" xfId="0" applyFont="1" applyFill="1" applyBorder="1" applyAlignment="1" applyProtection="1">
      <alignment horizontal="center"/>
      <protection/>
    </xf>
    <xf numFmtId="0" fontId="42" fillId="37" borderId="11" xfId="0" applyFont="1" applyFill="1" applyBorder="1" applyAlignment="1" applyProtection="1">
      <alignment horizontal="center"/>
      <protection/>
    </xf>
    <xf numFmtId="0" fontId="0" fillId="0" borderId="26" xfId="0" applyBorder="1" applyAlignment="1">
      <alignment/>
    </xf>
    <xf numFmtId="0" fontId="3" fillId="38" borderId="11" xfId="0" applyFont="1" applyFill="1" applyBorder="1" applyAlignment="1" applyProtection="1">
      <alignment horizontal="center"/>
      <protection/>
    </xf>
    <xf numFmtId="14" fontId="3" fillId="0" borderId="11" xfId="0" applyNumberFormat="1" applyFont="1" applyFill="1" applyBorder="1" applyAlignment="1" applyProtection="1">
      <alignment horizontal="center"/>
      <protection/>
    </xf>
    <xf numFmtId="14" fontId="3" fillId="0" borderId="12" xfId="0" applyNumberFormat="1" applyFont="1" applyFill="1" applyBorder="1" applyAlignment="1" applyProtection="1">
      <alignment horizontal="center"/>
      <protection/>
    </xf>
    <xf numFmtId="20" fontId="3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37" borderId="27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36" borderId="28" xfId="0" applyFont="1" applyFill="1" applyBorder="1" applyAlignment="1" applyProtection="1">
      <alignment horizontal="center" vertical="center"/>
      <protection/>
    </xf>
    <xf numFmtId="0" fontId="4" fillId="36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" fillId="0" borderId="0" xfId="0" applyFont="1" applyFill="1" applyBorder="1" applyAlignment="1" applyProtection="1" quotePrefix="1">
      <alignment horizontal="center" vertical="center"/>
      <protection/>
    </xf>
    <xf numFmtId="14" fontId="42" fillId="36" borderId="0" xfId="0" applyNumberFormat="1" applyFont="1" applyFill="1" applyBorder="1" applyAlignment="1" applyProtection="1" quotePrefix="1">
      <alignment horizontal="center" vertical="center"/>
      <protection/>
    </xf>
    <xf numFmtId="0" fontId="3" fillId="39" borderId="16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3" fillId="36" borderId="29" xfId="0" applyFont="1" applyFill="1" applyBorder="1" applyAlignment="1" applyProtection="1">
      <alignment horizontal="center" vertical="center"/>
      <protection/>
    </xf>
    <xf numFmtId="0" fontId="3" fillId="36" borderId="28" xfId="0" applyFont="1" applyFill="1" applyBorder="1" applyAlignment="1" applyProtection="1">
      <alignment horizontal="center" vertical="center"/>
      <protection/>
    </xf>
    <xf numFmtId="0" fontId="3" fillId="36" borderId="3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6" fillId="14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3" fillId="36" borderId="31" xfId="0" applyFont="1" applyFill="1" applyBorder="1" applyAlignment="1" applyProtection="1">
      <alignment horizontal="center" vertical="center" wrapText="1"/>
      <protection/>
    </xf>
    <xf numFmtId="0" fontId="3" fillId="36" borderId="3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showZeros="0" tabSelected="1" view="pageBreakPreview" zoomScaleSheetLayoutView="100" zoomScalePageLayoutView="0" workbookViewId="0" topLeftCell="A1">
      <selection activeCell="O88" sqref="O88"/>
    </sheetView>
  </sheetViews>
  <sheetFormatPr defaultColWidth="11.421875" defaultRowHeight="12.75"/>
  <cols>
    <col min="1" max="1" width="19.00390625" style="0" customWidth="1"/>
    <col min="2" max="2" width="0.42578125" style="0" customWidth="1"/>
    <col min="3" max="3" width="12.57421875" style="0" customWidth="1"/>
    <col min="4" max="4" width="0.42578125" style="0" customWidth="1"/>
    <col min="5" max="5" width="34.140625" style="0" customWidth="1"/>
    <col min="6" max="7" width="0.42578125" style="0" customWidth="1"/>
    <col min="8" max="8" width="21.140625" style="86" customWidth="1"/>
    <col min="9" max="10" width="6.00390625" style="0" hidden="1" customWidth="1"/>
    <col min="11" max="11" width="11.421875" style="0" hidden="1" customWidth="1"/>
    <col min="12" max="12" width="10.8515625" style="0" hidden="1" customWidth="1"/>
  </cols>
  <sheetData>
    <row r="1" spans="1:8" ht="12.75">
      <c r="A1" s="97"/>
      <c r="B1" s="97"/>
      <c r="C1" s="97"/>
      <c r="D1" s="97"/>
      <c r="E1" s="97"/>
      <c r="F1" s="97"/>
      <c r="G1" s="97"/>
      <c r="H1" s="97"/>
    </row>
    <row r="2" spans="1:8" ht="12.75">
      <c r="A2" s="94" t="s">
        <v>0</v>
      </c>
      <c r="B2" s="94"/>
      <c r="C2" s="94"/>
      <c r="D2" s="94"/>
      <c r="E2" s="94"/>
      <c r="F2" s="94"/>
      <c r="G2" s="94"/>
      <c r="H2" s="94"/>
    </row>
    <row r="3" spans="1:8" ht="15">
      <c r="A3" s="95" t="s">
        <v>16</v>
      </c>
      <c r="B3" s="95"/>
      <c r="C3" s="95"/>
      <c r="D3" s="95"/>
      <c r="E3" s="95"/>
      <c r="F3" s="95"/>
      <c r="G3" s="95"/>
      <c r="H3" s="95"/>
    </row>
    <row r="4" spans="1:8" ht="12.75">
      <c r="A4" s="96" t="s">
        <v>12</v>
      </c>
      <c r="B4" s="96"/>
      <c r="C4" s="96"/>
      <c r="D4" s="96"/>
      <c r="E4" s="96"/>
      <c r="F4" s="96"/>
      <c r="G4" s="96"/>
      <c r="H4" s="96"/>
    </row>
    <row r="5" spans="1:8" ht="13.5" thickBot="1">
      <c r="A5" s="10"/>
      <c r="B5" s="10"/>
      <c r="C5" s="10"/>
      <c r="D5" s="10"/>
      <c r="E5" s="10"/>
      <c r="F5" s="10"/>
      <c r="G5" s="10"/>
      <c r="H5" s="78"/>
    </row>
    <row r="6" spans="1:8" ht="3.75" customHeight="1">
      <c r="A6" s="1"/>
      <c r="B6" s="2"/>
      <c r="C6" s="2"/>
      <c r="D6" s="2"/>
      <c r="E6" s="2"/>
      <c r="F6" s="2"/>
      <c r="G6" s="2"/>
      <c r="H6" s="79"/>
    </row>
    <row r="7" spans="1:8" ht="12.75">
      <c r="A7" s="3" t="s">
        <v>1</v>
      </c>
      <c r="B7" s="3"/>
      <c r="C7" s="3" t="s">
        <v>2</v>
      </c>
      <c r="D7" s="3"/>
      <c r="E7" s="4" t="s">
        <v>3</v>
      </c>
      <c r="F7" s="4"/>
      <c r="G7" s="5"/>
      <c r="H7" s="80" t="s">
        <v>4</v>
      </c>
    </row>
    <row r="8" spans="1:12" ht="13.5" thickBot="1">
      <c r="A8" s="23"/>
      <c r="B8" s="23"/>
      <c r="C8" s="23"/>
      <c r="D8" s="23"/>
      <c r="E8" s="26"/>
      <c r="F8" s="26"/>
      <c r="G8" s="24"/>
      <c r="H8" s="81"/>
      <c r="I8" s="90" t="s">
        <v>36</v>
      </c>
      <c r="J8" s="90" t="s">
        <v>10</v>
      </c>
      <c r="K8" s="22" t="s">
        <v>10</v>
      </c>
      <c r="L8" s="22" t="s">
        <v>11</v>
      </c>
    </row>
    <row r="9" spans="1:12" ht="12.75">
      <c r="A9" s="37">
        <v>44809</v>
      </c>
      <c r="B9" s="27"/>
      <c r="C9" s="38"/>
      <c r="D9" s="53"/>
      <c r="E9" s="53" t="s">
        <v>13</v>
      </c>
      <c r="F9" s="28"/>
      <c r="G9" s="39"/>
      <c r="H9" s="82" t="s">
        <v>40</v>
      </c>
      <c r="I9">
        <v>1</v>
      </c>
      <c r="K9" s="21">
        <f>IF(E9="Kuujjuaq",1,0)</f>
        <v>0</v>
      </c>
      <c r="L9" s="21">
        <f>IF(E9="Puvirnituq",1,0)</f>
        <v>0</v>
      </c>
    </row>
    <row r="10" spans="1:12" ht="12.75">
      <c r="A10" s="40">
        <v>44810</v>
      </c>
      <c r="B10" s="3"/>
      <c r="C10" s="8">
        <v>0.5833333333333334</v>
      </c>
      <c r="D10" s="3"/>
      <c r="E10" s="3" t="s">
        <v>6</v>
      </c>
      <c r="F10" s="4"/>
      <c r="G10" s="5"/>
      <c r="H10" s="91" t="s">
        <v>32</v>
      </c>
      <c r="K10" s="21">
        <f aca="true" t="shared" si="0" ref="K10:K23">IF(E10="Kuujjuaq",1,0)</f>
        <v>0</v>
      </c>
      <c r="L10" s="21">
        <f aca="true" t="shared" si="1" ref="L10:L23">IF(E10="Puvirnituq",1,0)</f>
        <v>1</v>
      </c>
    </row>
    <row r="11" spans="1:12" ht="12.75">
      <c r="A11" s="40">
        <v>44811</v>
      </c>
      <c r="B11" s="3"/>
      <c r="C11" s="8">
        <v>0.3958333333333333</v>
      </c>
      <c r="D11" s="3"/>
      <c r="E11" s="3" t="s">
        <v>6</v>
      </c>
      <c r="F11" s="4"/>
      <c r="G11" s="5"/>
      <c r="H11" s="92"/>
      <c r="K11" s="21">
        <f t="shared" si="0"/>
        <v>0</v>
      </c>
      <c r="L11" s="21">
        <f t="shared" si="1"/>
        <v>1</v>
      </c>
    </row>
    <row r="12" spans="1:12" ht="12.75">
      <c r="A12" s="40">
        <v>44812</v>
      </c>
      <c r="B12" s="3"/>
      <c r="C12" s="8">
        <v>0.3958333333333333</v>
      </c>
      <c r="D12" s="3"/>
      <c r="E12" s="3" t="s">
        <v>6</v>
      </c>
      <c r="F12" s="4"/>
      <c r="G12" s="5"/>
      <c r="H12" s="92"/>
      <c r="K12" s="21">
        <f t="shared" si="0"/>
        <v>0</v>
      </c>
      <c r="L12" s="21">
        <f t="shared" si="1"/>
        <v>1</v>
      </c>
    </row>
    <row r="13" spans="1:12" ht="13.5" thickBot="1">
      <c r="A13" s="41">
        <v>44813</v>
      </c>
      <c r="B13" s="29"/>
      <c r="C13" s="30">
        <v>0.3958333333333333</v>
      </c>
      <c r="D13" s="29"/>
      <c r="E13" s="29" t="s">
        <v>6</v>
      </c>
      <c r="F13" s="31"/>
      <c r="G13" s="45"/>
      <c r="H13" s="93"/>
      <c r="K13" s="21">
        <f t="shared" si="0"/>
        <v>0</v>
      </c>
      <c r="L13" s="21">
        <f t="shared" si="1"/>
        <v>1</v>
      </c>
    </row>
    <row r="14" spans="1:12" ht="13.5" thickBot="1">
      <c r="A14" s="32"/>
      <c r="B14" s="25"/>
      <c r="C14" s="33"/>
      <c r="D14" s="25"/>
      <c r="E14" s="25"/>
      <c r="F14" s="34"/>
      <c r="G14" s="14"/>
      <c r="H14" s="83"/>
      <c r="K14" s="21">
        <f t="shared" si="0"/>
        <v>0</v>
      </c>
      <c r="L14" s="21">
        <f t="shared" si="1"/>
        <v>0</v>
      </c>
    </row>
    <row r="15" spans="1:12" ht="12.75">
      <c r="A15" s="37" t="s">
        <v>23</v>
      </c>
      <c r="B15" s="27"/>
      <c r="C15" s="35">
        <v>0.5833333333333334</v>
      </c>
      <c r="D15" s="27"/>
      <c r="E15" s="27" t="s">
        <v>7</v>
      </c>
      <c r="F15" s="28"/>
      <c r="G15" s="39"/>
      <c r="H15" s="82" t="s">
        <v>41</v>
      </c>
      <c r="J15">
        <v>1</v>
      </c>
      <c r="K15" s="21">
        <f t="shared" si="0"/>
        <v>1</v>
      </c>
      <c r="L15" s="21">
        <f t="shared" si="1"/>
        <v>0</v>
      </c>
    </row>
    <row r="16" spans="1:12" ht="12.75">
      <c r="A16" s="40" t="s">
        <v>24</v>
      </c>
      <c r="B16" s="3"/>
      <c r="C16" s="6" t="s">
        <v>5</v>
      </c>
      <c r="D16" s="3"/>
      <c r="E16" s="3" t="s">
        <v>7</v>
      </c>
      <c r="F16" s="4"/>
      <c r="G16" s="5"/>
      <c r="H16" s="91" t="s">
        <v>28</v>
      </c>
      <c r="K16" s="21">
        <f t="shared" si="0"/>
        <v>1</v>
      </c>
      <c r="L16" s="21">
        <f t="shared" si="1"/>
        <v>0</v>
      </c>
    </row>
    <row r="17" spans="1:12" ht="12.75">
      <c r="A17" s="40" t="s">
        <v>25</v>
      </c>
      <c r="B17" s="3"/>
      <c r="C17" s="6" t="s">
        <v>5</v>
      </c>
      <c r="D17" s="3"/>
      <c r="E17" s="3" t="s">
        <v>7</v>
      </c>
      <c r="F17" s="4"/>
      <c r="G17" s="5"/>
      <c r="H17" s="92"/>
      <c r="K17" s="21">
        <f t="shared" si="0"/>
        <v>1</v>
      </c>
      <c r="L17" s="21">
        <f t="shared" si="1"/>
        <v>0</v>
      </c>
    </row>
    <row r="18" spans="1:12" ht="12.75">
      <c r="A18" s="40" t="s">
        <v>26</v>
      </c>
      <c r="B18" s="3"/>
      <c r="C18" s="7">
        <v>0.3958333333333333</v>
      </c>
      <c r="D18" s="3"/>
      <c r="E18" s="3" t="s">
        <v>7</v>
      </c>
      <c r="F18" s="4"/>
      <c r="G18" s="5"/>
      <c r="H18" s="92"/>
      <c r="K18" s="21">
        <f t="shared" si="0"/>
        <v>1</v>
      </c>
      <c r="L18" s="21">
        <f t="shared" si="1"/>
        <v>0</v>
      </c>
    </row>
    <row r="19" spans="1:12" ht="13.5" thickBot="1">
      <c r="A19" s="41" t="s">
        <v>27</v>
      </c>
      <c r="B19" s="29"/>
      <c r="C19" s="36" t="s">
        <v>5</v>
      </c>
      <c r="D19" s="29"/>
      <c r="E19" s="29" t="s">
        <v>7</v>
      </c>
      <c r="F19" s="31"/>
      <c r="G19" s="45"/>
      <c r="H19" s="93"/>
      <c r="K19" s="21">
        <f t="shared" si="0"/>
        <v>1</v>
      </c>
      <c r="L19" s="21">
        <f t="shared" si="1"/>
        <v>0</v>
      </c>
    </row>
    <row r="20" spans="1:12" ht="13.5" thickBot="1">
      <c r="A20" s="32"/>
      <c r="B20" s="25"/>
      <c r="C20" s="33"/>
      <c r="D20" s="25"/>
      <c r="E20" s="25"/>
      <c r="F20" s="34"/>
      <c r="G20" s="14"/>
      <c r="H20" s="83"/>
      <c r="K20" s="21">
        <f t="shared" si="0"/>
        <v>0</v>
      </c>
      <c r="L20" s="21">
        <f t="shared" si="1"/>
        <v>0</v>
      </c>
    </row>
    <row r="21" spans="1:12" ht="12.75">
      <c r="A21" s="37" t="s">
        <v>18</v>
      </c>
      <c r="B21" s="27"/>
      <c r="C21" s="73"/>
      <c r="D21" s="73"/>
      <c r="E21" s="53" t="s">
        <v>13</v>
      </c>
      <c r="F21" s="72"/>
      <c r="G21" s="72"/>
      <c r="H21" s="82" t="s">
        <v>42</v>
      </c>
      <c r="J21">
        <v>1</v>
      </c>
      <c r="K21" s="21">
        <f t="shared" si="0"/>
        <v>0</v>
      </c>
      <c r="L21" s="21">
        <f t="shared" si="1"/>
        <v>0</v>
      </c>
    </row>
    <row r="22" spans="1:12" ht="12.75">
      <c r="A22" s="40" t="s">
        <v>19</v>
      </c>
      <c r="B22" s="3"/>
      <c r="C22" s="7">
        <v>0.5833333333333334</v>
      </c>
      <c r="D22" s="3"/>
      <c r="E22" s="3" t="s">
        <v>7</v>
      </c>
      <c r="F22" s="4"/>
      <c r="G22" s="5"/>
      <c r="H22" s="91" t="s">
        <v>28</v>
      </c>
      <c r="K22" s="21">
        <f t="shared" si="0"/>
        <v>1</v>
      </c>
      <c r="L22" s="21">
        <f t="shared" si="1"/>
        <v>0</v>
      </c>
    </row>
    <row r="23" spans="1:12" ht="12.75">
      <c r="A23" s="40" t="s">
        <v>20</v>
      </c>
      <c r="B23" s="3"/>
      <c r="C23" s="6" t="s">
        <v>5</v>
      </c>
      <c r="D23" s="3"/>
      <c r="E23" s="3" t="s">
        <v>7</v>
      </c>
      <c r="F23" s="4"/>
      <c r="G23" s="5"/>
      <c r="H23" s="92"/>
      <c r="K23" s="21">
        <f t="shared" si="0"/>
        <v>1</v>
      </c>
      <c r="L23" s="21">
        <f t="shared" si="1"/>
        <v>0</v>
      </c>
    </row>
    <row r="24" spans="1:12" ht="12.75">
      <c r="A24" s="40" t="s">
        <v>21</v>
      </c>
      <c r="B24" s="3"/>
      <c r="C24" s="7">
        <v>0.3958333333333333</v>
      </c>
      <c r="D24" s="3"/>
      <c r="E24" s="3" t="s">
        <v>7</v>
      </c>
      <c r="F24" s="4"/>
      <c r="G24" s="5"/>
      <c r="H24" s="92"/>
      <c r="K24" s="21">
        <f aca="true" t="shared" si="2" ref="K24:K87">IF(E24="Kuujjuaq",1,0)</f>
        <v>1</v>
      </c>
      <c r="L24" s="21">
        <f aca="true" t="shared" si="3" ref="L24:L87">IF(E24="Puvirnituq",1,0)</f>
        <v>0</v>
      </c>
    </row>
    <row r="25" spans="1:12" ht="13.5" thickBot="1">
      <c r="A25" s="41" t="s">
        <v>22</v>
      </c>
      <c r="B25" s="29"/>
      <c r="C25" s="36" t="s">
        <v>5</v>
      </c>
      <c r="D25" s="29"/>
      <c r="E25" s="29" t="s">
        <v>7</v>
      </c>
      <c r="F25" s="31"/>
      <c r="G25" s="45"/>
      <c r="H25" s="93"/>
      <c r="K25" s="21">
        <f t="shared" si="2"/>
        <v>1</v>
      </c>
      <c r="L25" s="21">
        <f t="shared" si="3"/>
        <v>0</v>
      </c>
    </row>
    <row r="26" spans="1:12" ht="13.5" thickBot="1">
      <c r="A26" s="56"/>
      <c r="B26" s="65"/>
      <c r="C26" s="66"/>
      <c r="D26" s="65"/>
      <c r="E26" s="65"/>
      <c r="F26" s="68"/>
      <c r="G26" s="59"/>
      <c r="H26" s="84"/>
      <c r="K26" s="21">
        <f t="shared" si="2"/>
        <v>0</v>
      </c>
      <c r="L26" s="21">
        <f t="shared" si="3"/>
        <v>0</v>
      </c>
    </row>
    <row r="27" spans="1:12" ht="12.75">
      <c r="A27" s="37">
        <v>44851</v>
      </c>
      <c r="B27" s="27"/>
      <c r="C27" s="35">
        <v>0.5833333333333334</v>
      </c>
      <c r="D27" s="27"/>
      <c r="E27" s="27" t="s">
        <v>6</v>
      </c>
      <c r="F27" s="28"/>
      <c r="G27" s="39"/>
      <c r="H27" s="82" t="s">
        <v>43</v>
      </c>
      <c r="I27">
        <v>1</v>
      </c>
      <c r="K27" s="21">
        <f t="shared" si="2"/>
        <v>0</v>
      </c>
      <c r="L27" s="21">
        <f t="shared" si="3"/>
        <v>1</v>
      </c>
    </row>
    <row r="28" spans="1:12" ht="12.75">
      <c r="A28" s="40">
        <v>44852</v>
      </c>
      <c r="B28" s="3"/>
      <c r="C28" s="6" t="s">
        <v>5</v>
      </c>
      <c r="D28" s="3"/>
      <c r="E28" s="3" t="s">
        <v>6</v>
      </c>
      <c r="F28" s="4"/>
      <c r="G28" s="5"/>
      <c r="H28" s="91" t="s">
        <v>29</v>
      </c>
      <c r="K28" s="21">
        <f t="shared" si="2"/>
        <v>0</v>
      </c>
      <c r="L28" s="21">
        <f t="shared" si="3"/>
        <v>1</v>
      </c>
    </row>
    <row r="29" spans="1:12" ht="12.75">
      <c r="A29" s="40">
        <v>44853</v>
      </c>
      <c r="B29" s="3"/>
      <c r="C29" s="7">
        <v>0.3958333333333333</v>
      </c>
      <c r="D29" s="3"/>
      <c r="E29" s="3" t="s">
        <v>6</v>
      </c>
      <c r="F29" s="4"/>
      <c r="G29" s="5"/>
      <c r="H29" s="92"/>
      <c r="K29" s="21">
        <f t="shared" si="2"/>
        <v>0</v>
      </c>
      <c r="L29" s="21">
        <f t="shared" si="3"/>
        <v>1</v>
      </c>
    </row>
    <row r="30" spans="1:12" ht="12.75">
      <c r="A30" s="40">
        <v>44854</v>
      </c>
      <c r="B30" s="3"/>
      <c r="C30" s="7">
        <v>0.3958333333333333</v>
      </c>
      <c r="D30" s="3"/>
      <c r="E30" s="3" t="s">
        <v>6</v>
      </c>
      <c r="F30" s="4"/>
      <c r="G30" s="5"/>
      <c r="H30" s="92"/>
      <c r="K30" s="21">
        <f t="shared" si="2"/>
        <v>0</v>
      </c>
      <c r="L30" s="21">
        <f t="shared" si="3"/>
        <v>1</v>
      </c>
    </row>
    <row r="31" spans="1:12" ht="13.5" thickBot="1">
      <c r="A31" s="41">
        <v>44855</v>
      </c>
      <c r="B31" s="29"/>
      <c r="C31" s="36" t="s">
        <v>5</v>
      </c>
      <c r="D31" s="29"/>
      <c r="E31" s="29" t="s">
        <v>6</v>
      </c>
      <c r="F31" s="31"/>
      <c r="G31" s="45"/>
      <c r="H31" s="93"/>
      <c r="K31" s="21">
        <f t="shared" si="2"/>
        <v>0</v>
      </c>
      <c r="L31" s="21">
        <f t="shared" si="3"/>
        <v>1</v>
      </c>
    </row>
    <row r="32" spans="1:12" ht="13.5" thickBot="1">
      <c r="A32" s="32"/>
      <c r="B32" s="25"/>
      <c r="C32" s="11"/>
      <c r="D32" s="25"/>
      <c r="E32" s="25"/>
      <c r="F32" s="34"/>
      <c r="G32" s="14"/>
      <c r="H32" s="83"/>
      <c r="K32" s="21">
        <f t="shared" si="2"/>
        <v>0</v>
      </c>
      <c r="L32" s="21">
        <f t="shared" si="3"/>
        <v>0</v>
      </c>
    </row>
    <row r="33" spans="1:12" ht="12.75">
      <c r="A33" s="37">
        <v>44872</v>
      </c>
      <c r="B33" s="27"/>
      <c r="C33" s="35">
        <v>0.5833333333333334</v>
      </c>
      <c r="D33" s="27"/>
      <c r="E33" s="27" t="s">
        <v>6</v>
      </c>
      <c r="F33" s="28"/>
      <c r="G33" s="39"/>
      <c r="H33" s="82" t="s">
        <v>44</v>
      </c>
      <c r="I33">
        <v>1</v>
      </c>
      <c r="K33" s="21">
        <f t="shared" si="2"/>
        <v>0</v>
      </c>
      <c r="L33" s="21">
        <f t="shared" si="3"/>
        <v>1</v>
      </c>
    </row>
    <row r="34" spans="1:12" ht="12.75">
      <c r="A34" s="40">
        <v>44873</v>
      </c>
      <c r="B34" s="3"/>
      <c r="C34" s="6" t="s">
        <v>5</v>
      </c>
      <c r="D34" s="3"/>
      <c r="E34" s="3" t="s">
        <v>6</v>
      </c>
      <c r="F34" s="4"/>
      <c r="G34" s="5"/>
      <c r="H34" s="91" t="s">
        <v>34</v>
      </c>
      <c r="K34" s="21">
        <f t="shared" si="2"/>
        <v>0</v>
      </c>
      <c r="L34" s="21">
        <f t="shared" si="3"/>
        <v>1</v>
      </c>
    </row>
    <row r="35" spans="1:12" ht="12.75">
      <c r="A35" s="40">
        <v>44874</v>
      </c>
      <c r="B35" s="3"/>
      <c r="C35" s="6" t="s">
        <v>5</v>
      </c>
      <c r="D35" s="3"/>
      <c r="E35" s="3" t="s">
        <v>6</v>
      </c>
      <c r="F35" s="4"/>
      <c r="G35" s="5"/>
      <c r="H35" s="92"/>
      <c r="K35" s="21">
        <f t="shared" si="2"/>
        <v>0</v>
      </c>
      <c r="L35" s="21">
        <f t="shared" si="3"/>
        <v>1</v>
      </c>
    </row>
    <row r="36" spans="1:12" ht="12.75">
      <c r="A36" s="40">
        <v>44875</v>
      </c>
      <c r="B36" s="3"/>
      <c r="C36" s="7">
        <v>0.3958333333333333</v>
      </c>
      <c r="D36" s="3"/>
      <c r="E36" s="3" t="s">
        <v>6</v>
      </c>
      <c r="F36" s="4"/>
      <c r="G36" s="5"/>
      <c r="H36" s="92"/>
      <c r="K36" s="21">
        <f t="shared" si="2"/>
        <v>0</v>
      </c>
      <c r="L36" s="21">
        <f t="shared" si="3"/>
        <v>1</v>
      </c>
    </row>
    <row r="37" spans="1:12" ht="13.5" thickBot="1">
      <c r="A37" s="41">
        <v>44876</v>
      </c>
      <c r="B37" s="29"/>
      <c r="C37" s="43">
        <v>0.3958333333333333</v>
      </c>
      <c r="D37" s="29"/>
      <c r="E37" s="29" t="s">
        <v>6</v>
      </c>
      <c r="F37" s="31"/>
      <c r="G37" s="45"/>
      <c r="H37" s="93"/>
      <c r="K37" s="21">
        <f t="shared" si="2"/>
        <v>0</v>
      </c>
      <c r="L37" s="21">
        <f t="shared" si="3"/>
        <v>1</v>
      </c>
    </row>
    <row r="38" spans="1:12" ht="13.5" thickBot="1">
      <c r="A38" s="11"/>
      <c r="B38" s="12"/>
      <c r="C38" s="11"/>
      <c r="D38" s="13"/>
      <c r="E38" s="47"/>
      <c r="F38" s="14"/>
      <c r="G38" s="14"/>
      <c r="H38" s="83"/>
      <c r="K38" s="21">
        <f t="shared" si="2"/>
        <v>0</v>
      </c>
      <c r="L38" s="21">
        <f t="shared" si="3"/>
        <v>0</v>
      </c>
    </row>
    <row r="39" spans="1:12" ht="12.75">
      <c r="A39" s="37">
        <v>44900</v>
      </c>
      <c r="B39" s="27"/>
      <c r="C39" s="35">
        <v>0.5833333333333334</v>
      </c>
      <c r="D39" s="27"/>
      <c r="E39" s="27" t="s">
        <v>6</v>
      </c>
      <c r="F39" s="28"/>
      <c r="G39" s="39"/>
      <c r="H39" s="82" t="s">
        <v>45</v>
      </c>
      <c r="I39">
        <v>1</v>
      </c>
      <c r="K39" s="21">
        <f t="shared" si="2"/>
        <v>0</v>
      </c>
      <c r="L39" s="21">
        <f t="shared" si="3"/>
        <v>1</v>
      </c>
    </row>
    <row r="40" spans="1:12" ht="12.75">
      <c r="A40" s="40">
        <v>44901</v>
      </c>
      <c r="B40" s="3"/>
      <c r="C40" s="6" t="s">
        <v>5</v>
      </c>
      <c r="D40" s="3"/>
      <c r="E40" s="3" t="s">
        <v>6</v>
      </c>
      <c r="F40" s="4"/>
      <c r="G40" s="5"/>
      <c r="H40" s="91" t="s">
        <v>33</v>
      </c>
      <c r="K40" s="21">
        <f t="shared" si="2"/>
        <v>0</v>
      </c>
      <c r="L40" s="21">
        <f t="shared" si="3"/>
        <v>1</v>
      </c>
    </row>
    <row r="41" spans="1:12" ht="12.75">
      <c r="A41" s="40">
        <v>44902</v>
      </c>
      <c r="B41" s="3"/>
      <c r="C41" s="7">
        <v>0.3958333333333333</v>
      </c>
      <c r="D41" s="3"/>
      <c r="E41" s="3" t="s">
        <v>6</v>
      </c>
      <c r="F41" s="4"/>
      <c r="G41" s="5"/>
      <c r="H41" s="92"/>
      <c r="K41" s="21">
        <f t="shared" si="2"/>
        <v>0</v>
      </c>
      <c r="L41" s="21">
        <f t="shared" si="3"/>
        <v>1</v>
      </c>
    </row>
    <row r="42" spans="1:12" ht="12.75">
      <c r="A42" s="40">
        <v>44903</v>
      </c>
      <c r="B42" s="3"/>
      <c r="C42" s="7">
        <v>0.3958333333333333</v>
      </c>
      <c r="D42" s="3"/>
      <c r="E42" s="3" t="s">
        <v>6</v>
      </c>
      <c r="F42" s="4"/>
      <c r="G42" s="5"/>
      <c r="H42" s="92"/>
      <c r="K42" s="21">
        <f t="shared" si="2"/>
        <v>0</v>
      </c>
      <c r="L42" s="21">
        <f t="shared" si="3"/>
        <v>1</v>
      </c>
    </row>
    <row r="43" spans="1:12" ht="13.5" thickBot="1">
      <c r="A43" s="41">
        <v>44904</v>
      </c>
      <c r="B43" s="29"/>
      <c r="C43" s="36" t="s">
        <v>5</v>
      </c>
      <c r="D43" s="29"/>
      <c r="E43" s="29" t="s">
        <v>6</v>
      </c>
      <c r="F43" s="31"/>
      <c r="G43" s="45"/>
      <c r="H43" s="93"/>
      <c r="K43" s="21">
        <f t="shared" si="2"/>
        <v>0</v>
      </c>
      <c r="L43" s="21">
        <f t="shared" si="3"/>
        <v>1</v>
      </c>
    </row>
    <row r="44" spans="1:12" ht="13.5" thickBot="1">
      <c r="A44" s="11"/>
      <c r="B44" s="12"/>
      <c r="C44" s="11"/>
      <c r="D44" s="13"/>
      <c r="E44" s="12"/>
      <c r="F44" s="14"/>
      <c r="G44" s="14"/>
      <c r="H44" s="83"/>
      <c r="K44" s="21">
        <f t="shared" si="2"/>
        <v>0</v>
      </c>
      <c r="L44" s="21">
        <f t="shared" si="3"/>
        <v>0</v>
      </c>
    </row>
    <row r="45" spans="1:12" ht="12.75">
      <c r="A45" s="37">
        <v>44914</v>
      </c>
      <c r="B45" s="46"/>
      <c r="C45" s="35">
        <v>0.5833333333333334</v>
      </c>
      <c r="D45" s="27"/>
      <c r="E45" s="27" t="s">
        <v>7</v>
      </c>
      <c r="F45" s="39"/>
      <c r="G45" s="39"/>
      <c r="H45" s="82" t="s">
        <v>46</v>
      </c>
      <c r="J45">
        <v>1</v>
      </c>
      <c r="K45" s="21">
        <f t="shared" si="2"/>
        <v>1</v>
      </c>
      <c r="L45" s="21">
        <f t="shared" si="3"/>
        <v>0</v>
      </c>
    </row>
    <row r="46" spans="1:12" ht="12.75">
      <c r="A46" s="40">
        <v>44915</v>
      </c>
      <c r="B46" s="9"/>
      <c r="C46" s="6" t="s">
        <v>5</v>
      </c>
      <c r="D46" s="3"/>
      <c r="E46" s="3" t="s">
        <v>7</v>
      </c>
      <c r="F46" s="5"/>
      <c r="G46" s="5"/>
      <c r="H46" s="91" t="s">
        <v>29</v>
      </c>
      <c r="K46" s="21">
        <f t="shared" si="2"/>
        <v>1</v>
      </c>
      <c r="L46" s="21">
        <f t="shared" si="3"/>
        <v>0</v>
      </c>
    </row>
    <row r="47" spans="1:12" ht="12.75">
      <c r="A47" s="40">
        <v>44916</v>
      </c>
      <c r="B47" s="9"/>
      <c r="C47" s="7">
        <v>0.3958333333333333</v>
      </c>
      <c r="D47" s="3"/>
      <c r="E47" s="3" t="s">
        <v>7</v>
      </c>
      <c r="F47" s="5"/>
      <c r="G47" s="5"/>
      <c r="H47" s="92"/>
      <c r="K47" s="21">
        <f t="shared" si="2"/>
        <v>1</v>
      </c>
      <c r="L47" s="21">
        <f t="shared" si="3"/>
        <v>0</v>
      </c>
    </row>
    <row r="48" spans="1:12" ht="12.75">
      <c r="A48" s="40">
        <v>44917</v>
      </c>
      <c r="B48" s="9"/>
      <c r="C48" s="7">
        <v>0.3958333333333333</v>
      </c>
      <c r="D48" s="3"/>
      <c r="E48" s="3" t="s">
        <v>7</v>
      </c>
      <c r="F48" s="5"/>
      <c r="G48" s="5"/>
      <c r="H48" s="92"/>
      <c r="K48" s="21">
        <f t="shared" si="2"/>
        <v>1</v>
      </c>
      <c r="L48" s="21">
        <f t="shared" si="3"/>
        <v>0</v>
      </c>
    </row>
    <row r="49" spans="1:12" ht="13.5" thickBot="1">
      <c r="A49" s="41">
        <v>44918</v>
      </c>
      <c r="B49" s="42"/>
      <c r="C49" s="44"/>
      <c r="D49" s="67"/>
      <c r="E49" s="67" t="s">
        <v>13</v>
      </c>
      <c r="F49" s="45"/>
      <c r="G49" s="45"/>
      <c r="H49" s="93"/>
      <c r="K49" s="21">
        <f t="shared" si="2"/>
        <v>0</v>
      </c>
      <c r="L49" s="21">
        <f t="shared" si="3"/>
        <v>0</v>
      </c>
    </row>
    <row r="50" spans="1:12" ht="13.5" thickBot="1">
      <c r="A50" s="11"/>
      <c r="B50" s="12"/>
      <c r="C50" s="11"/>
      <c r="D50" s="25"/>
      <c r="E50" s="10"/>
      <c r="F50" s="14"/>
      <c r="G50" s="14"/>
      <c r="H50" s="83"/>
      <c r="K50" s="21">
        <f t="shared" si="2"/>
        <v>0</v>
      </c>
      <c r="L50" s="21">
        <f t="shared" si="3"/>
        <v>0</v>
      </c>
    </row>
    <row r="51" spans="1:12" ht="12.75">
      <c r="A51" s="37">
        <v>44942</v>
      </c>
      <c r="B51" s="27"/>
      <c r="C51" s="35">
        <v>0.5833333333333334</v>
      </c>
      <c r="D51" s="27"/>
      <c r="E51" s="27" t="s">
        <v>7</v>
      </c>
      <c r="F51" s="28"/>
      <c r="G51" s="39"/>
      <c r="H51" s="82" t="s">
        <v>47</v>
      </c>
      <c r="I51" s="90" t="s">
        <v>37</v>
      </c>
      <c r="J51">
        <v>1</v>
      </c>
      <c r="K51" s="21">
        <f t="shared" si="2"/>
        <v>1</v>
      </c>
      <c r="L51" s="21">
        <f t="shared" si="3"/>
        <v>0</v>
      </c>
    </row>
    <row r="52" spans="1:12" ht="12.75">
      <c r="A52" s="40">
        <f>A51+1</f>
        <v>44943</v>
      </c>
      <c r="B52" s="3"/>
      <c r="C52" s="6" t="s">
        <v>5</v>
      </c>
      <c r="D52" s="3"/>
      <c r="E52" s="3" t="s">
        <v>7</v>
      </c>
      <c r="F52" s="4"/>
      <c r="G52" s="5"/>
      <c r="H52" s="91" t="s">
        <v>30</v>
      </c>
      <c r="K52" s="21">
        <f t="shared" si="2"/>
        <v>1</v>
      </c>
      <c r="L52" s="21">
        <f t="shared" si="3"/>
        <v>0</v>
      </c>
    </row>
    <row r="53" spans="1:12" ht="12.75">
      <c r="A53" s="40">
        <f>A52+1</f>
        <v>44944</v>
      </c>
      <c r="B53" s="3"/>
      <c r="C53" s="6" t="s">
        <v>5</v>
      </c>
      <c r="D53" s="3"/>
      <c r="E53" s="3" t="s">
        <v>7</v>
      </c>
      <c r="F53" s="4"/>
      <c r="G53" s="5"/>
      <c r="H53" s="92"/>
      <c r="K53" s="21">
        <f t="shared" si="2"/>
        <v>1</v>
      </c>
      <c r="L53" s="21">
        <f t="shared" si="3"/>
        <v>0</v>
      </c>
    </row>
    <row r="54" spans="1:12" ht="12.75">
      <c r="A54" s="40">
        <f>A53+1</f>
        <v>44945</v>
      </c>
      <c r="B54" s="3"/>
      <c r="C54" s="7">
        <v>0.3958333333333333</v>
      </c>
      <c r="D54" s="3"/>
      <c r="E54" s="3" t="s">
        <v>7</v>
      </c>
      <c r="F54" s="4"/>
      <c r="G54" s="5"/>
      <c r="H54" s="92"/>
      <c r="K54" s="21">
        <f t="shared" si="2"/>
        <v>1</v>
      </c>
      <c r="L54" s="21">
        <f t="shared" si="3"/>
        <v>0</v>
      </c>
    </row>
    <row r="55" spans="1:12" ht="13.5" thickBot="1">
      <c r="A55" s="41">
        <f>A54+1</f>
        <v>44946</v>
      </c>
      <c r="B55" s="29"/>
      <c r="C55" s="43">
        <v>0.3958333333333333</v>
      </c>
      <c r="D55" s="29"/>
      <c r="E55" s="29" t="s">
        <v>7</v>
      </c>
      <c r="F55" s="31"/>
      <c r="G55" s="45"/>
      <c r="H55" s="93"/>
      <c r="K55" s="21">
        <f t="shared" si="2"/>
        <v>1</v>
      </c>
      <c r="L55" s="21">
        <f t="shared" si="3"/>
        <v>0</v>
      </c>
    </row>
    <row r="56" spans="1:12" ht="13.5" thickBot="1">
      <c r="A56" s="60"/>
      <c r="B56" s="61"/>
      <c r="C56" s="62"/>
      <c r="D56" s="63"/>
      <c r="E56" s="61"/>
      <c r="F56" s="64"/>
      <c r="G56" s="64"/>
      <c r="H56" s="83"/>
      <c r="K56" s="21">
        <f t="shared" si="2"/>
        <v>0</v>
      </c>
      <c r="L56" s="21">
        <f t="shared" si="3"/>
        <v>0</v>
      </c>
    </row>
    <row r="57" spans="1:12" ht="12.75">
      <c r="A57" s="37">
        <v>44956</v>
      </c>
      <c r="B57" s="27"/>
      <c r="C57" s="35">
        <v>0.5833333333333334</v>
      </c>
      <c r="D57" s="27"/>
      <c r="E57" s="27" t="s">
        <v>6</v>
      </c>
      <c r="F57" s="28"/>
      <c r="G57" s="39"/>
      <c r="H57" s="82" t="s">
        <v>48</v>
      </c>
      <c r="I57">
        <v>1</v>
      </c>
      <c r="K57" s="21">
        <f t="shared" si="2"/>
        <v>0</v>
      </c>
      <c r="L57" s="21">
        <f t="shared" si="3"/>
        <v>1</v>
      </c>
    </row>
    <row r="58" spans="1:12" ht="12.75">
      <c r="A58" s="40">
        <v>44957</v>
      </c>
      <c r="B58" s="3"/>
      <c r="C58" s="6" t="s">
        <v>5</v>
      </c>
      <c r="D58" s="3"/>
      <c r="E58" s="3" t="s">
        <v>6</v>
      </c>
      <c r="F58" s="4"/>
      <c r="G58" s="5"/>
      <c r="H58" s="91" t="s">
        <v>33</v>
      </c>
      <c r="K58" s="21">
        <f t="shared" si="2"/>
        <v>0</v>
      </c>
      <c r="L58" s="21">
        <f t="shared" si="3"/>
        <v>1</v>
      </c>
    </row>
    <row r="59" spans="1:12" ht="12.75">
      <c r="A59" s="40">
        <v>44958</v>
      </c>
      <c r="B59" s="3"/>
      <c r="C59" s="6" t="s">
        <v>5</v>
      </c>
      <c r="D59" s="3"/>
      <c r="E59" s="3" t="s">
        <v>6</v>
      </c>
      <c r="F59" s="4"/>
      <c r="G59" s="5"/>
      <c r="H59" s="92"/>
      <c r="K59" s="21">
        <f t="shared" si="2"/>
        <v>0</v>
      </c>
      <c r="L59" s="21">
        <f t="shared" si="3"/>
        <v>1</v>
      </c>
    </row>
    <row r="60" spans="1:12" ht="12.75">
      <c r="A60" s="40">
        <v>44959</v>
      </c>
      <c r="B60" s="3"/>
      <c r="C60" s="7">
        <v>0.3958333333333333</v>
      </c>
      <c r="D60" s="3"/>
      <c r="E60" s="3" t="s">
        <v>6</v>
      </c>
      <c r="F60" s="4"/>
      <c r="G60" s="5"/>
      <c r="H60" s="92"/>
      <c r="K60" s="21">
        <f t="shared" si="2"/>
        <v>0</v>
      </c>
      <c r="L60" s="21">
        <f t="shared" si="3"/>
        <v>1</v>
      </c>
    </row>
    <row r="61" spans="1:12" ht="13.5" thickBot="1">
      <c r="A61" s="41">
        <v>44960</v>
      </c>
      <c r="B61" s="29"/>
      <c r="C61" s="43">
        <v>0.3958333333333333</v>
      </c>
      <c r="D61" s="29"/>
      <c r="E61" s="29" t="s">
        <v>6</v>
      </c>
      <c r="F61" s="31"/>
      <c r="G61" s="45"/>
      <c r="H61" s="93"/>
      <c r="K61" s="21">
        <f t="shared" si="2"/>
        <v>0</v>
      </c>
      <c r="L61" s="21">
        <f t="shared" si="3"/>
        <v>1</v>
      </c>
    </row>
    <row r="62" spans="1:12" ht="13.5" thickBot="1">
      <c r="A62" s="60"/>
      <c r="B62" s="12"/>
      <c r="C62" s="55"/>
      <c r="D62" s="13"/>
      <c r="E62" s="12"/>
      <c r="F62" s="14"/>
      <c r="G62" s="14"/>
      <c r="H62" s="85"/>
      <c r="K62" s="21">
        <f t="shared" si="2"/>
        <v>0</v>
      </c>
      <c r="L62" s="21">
        <f t="shared" si="3"/>
        <v>0</v>
      </c>
    </row>
    <row r="63" spans="1:12" ht="12.75">
      <c r="A63" s="37">
        <v>44963</v>
      </c>
      <c r="B63" s="27"/>
      <c r="C63" s="35">
        <v>0.5833333333333334</v>
      </c>
      <c r="D63" s="27"/>
      <c r="E63" s="27" t="s">
        <v>7</v>
      </c>
      <c r="F63" s="28"/>
      <c r="G63" s="39"/>
      <c r="H63" s="82" t="s">
        <v>49</v>
      </c>
      <c r="J63">
        <v>1</v>
      </c>
      <c r="K63" s="21">
        <f t="shared" si="2"/>
        <v>1</v>
      </c>
      <c r="L63" s="21">
        <f t="shared" si="3"/>
        <v>0</v>
      </c>
    </row>
    <row r="64" spans="1:12" ht="12.75">
      <c r="A64" s="40">
        <v>44964</v>
      </c>
      <c r="B64" s="3"/>
      <c r="C64" s="6" t="s">
        <v>5</v>
      </c>
      <c r="D64" s="3"/>
      <c r="E64" s="3" t="s">
        <v>7</v>
      </c>
      <c r="F64" s="4"/>
      <c r="G64" s="5"/>
      <c r="H64" s="91" t="s">
        <v>31</v>
      </c>
      <c r="K64" s="21">
        <f t="shared" si="2"/>
        <v>1</v>
      </c>
      <c r="L64" s="21">
        <f t="shared" si="3"/>
        <v>0</v>
      </c>
    </row>
    <row r="65" spans="1:12" ht="12.75">
      <c r="A65" s="40">
        <v>44965</v>
      </c>
      <c r="B65" s="3"/>
      <c r="C65" s="7">
        <v>0.3958333333333333</v>
      </c>
      <c r="D65" s="3"/>
      <c r="E65" s="3" t="s">
        <v>7</v>
      </c>
      <c r="F65" s="4"/>
      <c r="G65" s="5"/>
      <c r="H65" s="92"/>
      <c r="K65" s="21">
        <f t="shared" si="2"/>
        <v>1</v>
      </c>
      <c r="L65" s="21">
        <f t="shared" si="3"/>
        <v>0</v>
      </c>
    </row>
    <row r="66" spans="1:12" ht="12.75">
      <c r="A66" s="40">
        <v>44966</v>
      </c>
      <c r="B66" s="3"/>
      <c r="C66" s="7">
        <v>0.3958333333333333</v>
      </c>
      <c r="D66" s="3"/>
      <c r="E66" s="3" t="s">
        <v>7</v>
      </c>
      <c r="F66" s="4"/>
      <c r="G66" s="5"/>
      <c r="H66" s="92"/>
      <c r="K66" s="21">
        <f t="shared" si="2"/>
        <v>1</v>
      </c>
      <c r="L66" s="21">
        <f t="shared" si="3"/>
        <v>0</v>
      </c>
    </row>
    <row r="67" spans="1:12" ht="13.5" thickBot="1">
      <c r="A67" s="41">
        <v>44967</v>
      </c>
      <c r="B67" s="29"/>
      <c r="C67" s="43">
        <v>0.3958333333333333</v>
      </c>
      <c r="D67" s="29"/>
      <c r="E67" s="29" t="s">
        <v>7</v>
      </c>
      <c r="F67" s="31"/>
      <c r="G67" s="45"/>
      <c r="H67" s="93"/>
      <c r="K67" s="21">
        <f t="shared" si="2"/>
        <v>1</v>
      </c>
      <c r="L67" s="21">
        <f t="shared" si="3"/>
        <v>0</v>
      </c>
    </row>
    <row r="68" spans="11:12" ht="13.5" thickBot="1">
      <c r="K68" s="21">
        <f t="shared" si="2"/>
        <v>0</v>
      </c>
      <c r="L68" s="21">
        <f t="shared" si="3"/>
        <v>0</v>
      </c>
    </row>
    <row r="69" spans="1:12" ht="12.75">
      <c r="A69" s="37">
        <v>44991</v>
      </c>
      <c r="B69" s="27"/>
      <c r="C69" s="35">
        <v>0.5833333333333334</v>
      </c>
      <c r="D69" s="27"/>
      <c r="E69" s="27" t="s">
        <v>6</v>
      </c>
      <c r="F69" s="28"/>
      <c r="G69" s="39"/>
      <c r="H69" s="82" t="s">
        <v>50</v>
      </c>
      <c r="I69">
        <v>1</v>
      </c>
      <c r="K69" s="21">
        <f t="shared" si="2"/>
        <v>0</v>
      </c>
      <c r="L69" s="21">
        <f t="shared" si="3"/>
        <v>1</v>
      </c>
    </row>
    <row r="70" spans="1:12" ht="12.75">
      <c r="A70" s="40">
        <f>A69+1</f>
        <v>44992</v>
      </c>
      <c r="B70" s="3"/>
      <c r="C70" s="7">
        <v>0.3958333333333333</v>
      </c>
      <c r="D70" s="3"/>
      <c r="E70" s="3" t="s">
        <v>6</v>
      </c>
      <c r="F70" s="4"/>
      <c r="G70" s="5"/>
      <c r="H70" s="91" t="s">
        <v>35</v>
      </c>
      <c r="K70" s="21">
        <f t="shared" si="2"/>
        <v>0</v>
      </c>
      <c r="L70" s="21">
        <f t="shared" si="3"/>
        <v>1</v>
      </c>
    </row>
    <row r="71" spans="1:12" ht="12.75">
      <c r="A71" s="40">
        <f>A70+1</f>
        <v>44993</v>
      </c>
      <c r="B71" s="3"/>
      <c r="C71" s="6" t="s">
        <v>5</v>
      </c>
      <c r="D71" s="3"/>
      <c r="E71" s="3" t="s">
        <v>6</v>
      </c>
      <c r="F71" s="4"/>
      <c r="G71" s="5"/>
      <c r="H71" s="92"/>
      <c r="K71" s="21">
        <f t="shared" si="2"/>
        <v>0</v>
      </c>
      <c r="L71" s="21">
        <f t="shared" si="3"/>
        <v>1</v>
      </c>
    </row>
    <row r="72" spans="1:12" ht="12.75">
      <c r="A72" s="40">
        <f>A71+1</f>
        <v>44994</v>
      </c>
      <c r="B72" s="3"/>
      <c r="C72" s="7">
        <v>0.3958333333333333</v>
      </c>
      <c r="D72" s="3"/>
      <c r="E72" s="3" t="s">
        <v>6</v>
      </c>
      <c r="F72" s="4"/>
      <c r="G72" s="5"/>
      <c r="H72" s="92"/>
      <c r="K72" s="21">
        <f t="shared" si="2"/>
        <v>0</v>
      </c>
      <c r="L72" s="21">
        <f t="shared" si="3"/>
        <v>1</v>
      </c>
    </row>
    <row r="73" spans="1:12" ht="13.5" thickBot="1">
      <c r="A73" s="41">
        <f>A72+1</f>
        <v>44995</v>
      </c>
      <c r="B73" s="29"/>
      <c r="C73" s="36" t="s">
        <v>5</v>
      </c>
      <c r="D73" s="29"/>
      <c r="E73" s="29" t="s">
        <v>6</v>
      </c>
      <c r="F73" s="31"/>
      <c r="G73" s="45"/>
      <c r="H73" s="93"/>
      <c r="K73" s="21">
        <f t="shared" si="2"/>
        <v>0</v>
      </c>
      <c r="L73" s="21">
        <f t="shared" si="3"/>
        <v>1</v>
      </c>
    </row>
    <row r="74" spans="1:12" ht="13.5" thickBot="1">
      <c r="A74" s="56"/>
      <c r="B74" s="57"/>
      <c r="C74" s="66"/>
      <c r="D74" s="65"/>
      <c r="E74" s="58"/>
      <c r="F74" s="58"/>
      <c r="G74" s="59"/>
      <c r="H74" s="85"/>
      <c r="K74" s="21">
        <f t="shared" si="2"/>
        <v>0</v>
      </c>
      <c r="L74" s="21">
        <f t="shared" si="3"/>
        <v>0</v>
      </c>
    </row>
    <row r="75" spans="1:12" ht="12.75">
      <c r="A75" s="37">
        <v>45005</v>
      </c>
      <c r="B75" s="27"/>
      <c r="C75" s="35">
        <v>0.5833333333333334</v>
      </c>
      <c r="D75" s="27"/>
      <c r="E75" s="27" t="s">
        <v>7</v>
      </c>
      <c r="F75" s="28"/>
      <c r="G75" s="39"/>
      <c r="H75" s="82" t="s">
        <v>51</v>
      </c>
      <c r="J75">
        <v>1</v>
      </c>
      <c r="K75" s="21">
        <f t="shared" si="2"/>
        <v>1</v>
      </c>
      <c r="L75" s="21">
        <f t="shared" si="3"/>
        <v>0</v>
      </c>
    </row>
    <row r="76" spans="1:12" ht="12.75">
      <c r="A76" s="40">
        <v>45006</v>
      </c>
      <c r="B76" s="3"/>
      <c r="C76" s="7">
        <v>0.3958333333333333</v>
      </c>
      <c r="D76" s="3"/>
      <c r="E76" s="3" t="s">
        <v>7</v>
      </c>
      <c r="F76" s="4"/>
      <c r="G76" s="5"/>
      <c r="H76" s="91" t="s">
        <v>32</v>
      </c>
      <c r="K76" s="21">
        <f t="shared" si="2"/>
        <v>1</v>
      </c>
      <c r="L76" s="21">
        <f t="shared" si="3"/>
        <v>0</v>
      </c>
    </row>
    <row r="77" spans="1:12" ht="12.75">
      <c r="A77" s="40">
        <v>45007</v>
      </c>
      <c r="B77" s="3"/>
      <c r="C77" s="6" t="s">
        <v>5</v>
      </c>
      <c r="D77" s="3"/>
      <c r="E77" s="3" t="s">
        <v>7</v>
      </c>
      <c r="F77" s="4"/>
      <c r="G77" s="5"/>
      <c r="H77" s="92"/>
      <c r="K77" s="21">
        <f t="shared" si="2"/>
        <v>1</v>
      </c>
      <c r="L77" s="21">
        <f t="shared" si="3"/>
        <v>0</v>
      </c>
    </row>
    <row r="78" spans="1:12" ht="12.75">
      <c r="A78" s="40">
        <v>45008</v>
      </c>
      <c r="B78" s="3"/>
      <c r="C78" s="7">
        <v>0.3958333333333333</v>
      </c>
      <c r="D78" s="3"/>
      <c r="E78" s="3" t="s">
        <v>7</v>
      </c>
      <c r="F78" s="4"/>
      <c r="G78" s="5"/>
      <c r="H78" s="92"/>
      <c r="K78" s="21">
        <f t="shared" si="2"/>
        <v>1</v>
      </c>
      <c r="L78" s="21">
        <f t="shared" si="3"/>
        <v>0</v>
      </c>
    </row>
    <row r="79" spans="1:12" ht="13.5" thickBot="1">
      <c r="A79" s="41">
        <v>45009</v>
      </c>
      <c r="B79" s="29"/>
      <c r="C79" s="36" t="s">
        <v>5</v>
      </c>
      <c r="D79" s="29"/>
      <c r="E79" s="29" t="s">
        <v>7</v>
      </c>
      <c r="F79" s="31"/>
      <c r="G79" s="45"/>
      <c r="H79" s="93"/>
      <c r="K79" s="21">
        <f t="shared" si="2"/>
        <v>1</v>
      </c>
      <c r="L79" s="21">
        <f t="shared" si="3"/>
        <v>0</v>
      </c>
    </row>
    <row r="80" spans="1:12" ht="13.5" thickBot="1">
      <c r="A80" s="56"/>
      <c r="B80" s="57"/>
      <c r="C80" s="66"/>
      <c r="D80" s="65"/>
      <c r="E80" s="57"/>
      <c r="F80" s="58"/>
      <c r="G80" s="59"/>
      <c r="H80" s="85"/>
      <c r="K80" s="21">
        <f t="shared" si="2"/>
        <v>0</v>
      </c>
      <c r="L80" s="21">
        <f t="shared" si="3"/>
        <v>0</v>
      </c>
    </row>
    <row r="81" spans="1:12" ht="12.75">
      <c r="A81" s="37">
        <v>45012</v>
      </c>
      <c r="B81" s="27"/>
      <c r="C81" s="35">
        <v>0.5833333333333334</v>
      </c>
      <c r="D81" s="27"/>
      <c r="E81" s="27" t="s">
        <v>6</v>
      </c>
      <c r="F81" s="28"/>
      <c r="G81" s="39"/>
      <c r="H81" s="82" t="s">
        <v>52</v>
      </c>
      <c r="I81">
        <v>1</v>
      </c>
      <c r="K81" s="21">
        <f t="shared" si="2"/>
        <v>0</v>
      </c>
      <c r="L81" s="21">
        <f t="shared" si="3"/>
        <v>1</v>
      </c>
    </row>
    <row r="82" spans="1:12" ht="12.75">
      <c r="A82" s="40">
        <f>A81+1</f>
        <v>45013</v>
      </c>
      <c r="B82" s="3"/>
      <c r="C82" s="7">
        <v>0.3958333333333333</v>
      </c>
      <c r="D82" s="3"/>
      <c r="E82" s="3" t="s">
        <v>6</v>
      </c>
      <c r="F82" s="4"/>
      <c r="G82" s="5"/>
      <c r="H82" s="91" t="s">
        <v>33</v>
      </c>
      <c r="K82" s="21">
        <f t="shared" si="2"/>
        <v>0</v>
      </c>
      <c r="L82" s="21">
        <f t="shared" si="3"/>
        <v>1</v>
      </c>
    </row>
    <row r="83" spans="1:12" ht="12.75">
      <c r="A83" s="40">
        <f>A82+1</f>
        <v>45014</v>
      </c>
      <c r="B83" s="3"/>
      <c r="C83" s="6" t="s">
        <v>5</v>
      </c>
      <c r="D83" s="3"/>
      <c r="E83" s="3" t="s">
        <v>6</v>
      </c>
      <c r="F83" s="4"/>
      <c r="G83" s="5"/>
      <c r="H83" s="92"/>
      <c r="K83" s="21">
        <f t="shared" si="2"/>
        <v>0</v>
      </c>
      <c r="L83" s="21">
        <f t="shared" si="3"/>
        <v>1</v>
      </c>
    </row>
    <row r="84" spans="1:12" ht="12.75">
      <c r="A84" s="40">
        <f>A83+1</f>
        <v>45015</v>
      </c>
      <c r="B84" s="3"/>
      <c r="C84" s="7">
        <v>0.3958333333333333</v>
      </c>
      <c r="D84" s="3"/>
      <c r="E84" s="3" t="s">
        <v>6</v>
      </c>
      <c r="F84" s="4"/>
      <c r="G84" s="5"/>
      <c r="H84" s="92"/>
      <c r="K84" s="21">
        <f t="shared" si="2"/>
        <v>0</v>
      </c>
      <c r="L84" s="21">
        <f t="shared" si="3"/>
        <v>1</v>
      </c>
    </row>
    <row r="85" spans="1:12" ht="13.5" thickBot="1">
      <c r="A85" s="41">
        <f>A84+1</f>
        <v>45016</v>
      </c>
      <c r="B85" s="29"/>
      <c r="C85" s="36" t="s">
        <v>5</v>
      </c>
      <c r="D85" s="29"/>
      <c r="E85" s="29" t="s">
        <v>6</v>
      </c>
      <c r="F85" s="31"/>
      <c r="G85" s="45"/>
      <c r="H85" s="93"/>
      <c r="K85" s="21">
        <f t="shared" si="2"/>
        <v>0</v>
      </c>
      <c r="L85" s="21">
        <f t="shared" si="3"/>
        <v>1</v>
      </c>
    </row>
    <row r="86" spans="1:12" ht="13.5" thickBot="1">
      <c r="A86" s="56"/>
      <c r="B86" s="57"/>
      <c r="C86" s="66"/>
      <c r="D86" s="65"/>
      <c r="E86" s="58"/>
      <c r="F86" s="58"/>
      <c r="G86" s="59"/>
      <c r="H86" s="85"/>
      <c r="K86" s="21">
        <f t="shared" si="2"/>
        <v>0</v>
      </c>
      <c r="L86" s="21">
        <f t="shared" si="3"/>
        <v>0</v>
      </c>
    </row>
    <row r="87" spans="1:12" ht="12.75">
      <c r="A87" s="37">
        <v>45019</v>
      </c>
      <c r="B87" s="27"/>
      <c r="C87" s="35">
        <v>0.5833333333333334</v>
      </c>
      <c r="D87" s="27"/>
      <c r="E87" s="27" t="s">
        <v>7</v>
      </c>
      <c r="F87" s="28"/>
      <c r="G87" s="39"/>
      <c r="H87" s="82" t="s">
        <v>53</v>
      </c>
      <c r="J87">
        <v>1</v>
      </c>
      <c r="K87" s="21">
        <f t="shared" si="2"/>
        <v>1</v>
      </c>
      <c r="L87" s="21">
        <f t="shared" si="3"/>
        <v>0</v>
      </c>
    </row>
    <row r="88" spans="1:12" ht="12.75">
      <c r="A88" s="40">
        <v>45020</v>
      </c>
      <c r="B88" s="3"/>
      <c r="C88" s="7">
        <v>0.3958333333333333</v>
      </c>
      <c r="D88" s="3"/>
      <c r="E88" s="3" t="s">
        <v>7</v>
      </c>
      <c r="F88" s="4"/>
      <c r="G88" s="5"/>
      <c r="H88" s="91" t="s">
        <v>62</v>
      </c>
      <c r="K88" s="21">
        <f aca="true" t="shared" si="4" ref="K88:K139">IF(E88="Kuujjuaq",1,0)</f>
        <v>1</v>
      </c>
      <c r="L88" s="21">
        <f aca="true" t="shared" si="5" ref="L88:L139">IF(E88="Puvirnituq",1,0)</f>
        <v>0</v>
      </c>
    </row>
    <row r="89" spans="1:12" ht="12.75">
      <c r="A89" s="40">
        <v>45021</v>
      </c>
      <c r="B89" s="3"/>
      <c r="C89" s="6" t="s">
        <v>5</v>
      </c>
      <c r="D89" s="3"/>
      <c r="E89" s="3" t="s">
        <v>7</v>
      </c>
      <c r="F89" s="4"/>
      <c r="G89" s="5"/>
      <c r="H89" s="92"/>
      <c r="K89" s="21">
        <f t="shared" si="4"/>
        <v>1</v>
      </c>
      <c r="L89" s="21">
        <f t="shared" si="5"/>
        <v>0</v>
      </c>
    </row>
    <row r="90" spans="1:12" ht="12.75">
      <c r="A90" s="40">
        <v>45022</v>
      </c>
      <c r="B90" s="3"/>
      <c r="C90" s="7">
        <v>0.3958333333333333</v>
      </c>
      <c r="D90" s="3"/>
      <c r="E90" s="3" t="s">
        <v>7</v>
      </c>
      <c r="F90" s="4"/>
      <c r="G90" s="5"/>
      <c r="H90" s="92"/>
      <c r="K90" s="21">
        <f t="shared" si="4"/>
        <v>1</v>
      </c>
      <c r="L90" s="21">
        <f t="shared" si="5"/>
        <v>0</v>
      </c>
    </row>
    <row r="91" spans="1:12" ht="13.5" thickBot="1">
      <c r="A91" s="41">
        <v>45023</v>
      </c>
      <c r="B91" s="29"/>
      <c r="C91" s="36" t="s">
        <v>5</v>
      </c>
      <c r="D91" s="29"/>
      <c r="E91" s="89" t="s">
        <v>13</v>
      </c>
      <c r="F91" s="31"/>
      <c r="G91" s="45"/>
      <c r="H91" s="93"/>
      <c r="K91" s="21">
        <f t="shared" si="4"/>
        <v>0</v>
      </c>
      <c r="L91" s="21">
        <f t="shared" si="5"/>
        <v>0</v>
      </c>
    </row>
    <row r="92" spans="1:12" ht="13.5" thickBot="1">
      <c r="A92" s="56"/>
      <c r="B92" s="57"/>
      <c r="C92" s="66"/>
      <c r="D92" s="65"/>
      <c r="E92" s="57"/>
      <c r="F92" s="58"/>
      <c r="G92" s="59"/>
      <c r="H92" s="84"/>
      <c r="K92" s="21">
        <f t="shared" si="4"/>
        <v>0</v>
      </c>
      <c r="L92" s="21">
        <f t="shared" si="5"/>
        <v>0</v>
      </c>
    </row>
    <row r="93" spans="1:12" ht="12.75">
      <c r="A93" s="37">
        <v>45026</v>
      </c>
      <c r="B93" s="27"/>
      <c r="C93" s="35"/>
      <c r="D93" s="27"/>
      <c r="E93" s="74" t="s">
        <v>13</v>
      </c>
      <c r="F93" s="28"/>
      <c r="G93" s="39"/>
      <c r="H93" s="82" t="s">
        <v>54</v>
      </c>
      <c r="I93">
        <v>1</v>
      </c>
      <c r="K93" s="21">
        <f t="shared" si="4"/>
        <v>0</v>
      </c>
      <c r="L93" s="21">
        <f t="shared" si="5"/>
        <v>0</v>
      </c>
    </row>
    <row r="94" spans="1:12" ht="12.75">
      <c r="A94" s="40">
        <f>A93+1</f>
        <v>45027</v>
      </c>
      <c r="B94" s="3"/>
      <c r="C94" s="7">
        <v>0.5833333333333334</v>
      </c>
      <c r="D94" s="3"/>
      <c r="E94" s="3" t="s">
        <v>6</v>
      </c>
      <c r="F94" s="4"/>
      <c r="G94" s="5"/>
      <c r="H94" s="91" t="s">
        <v>28</v>
      </c>
      <c r="K94" s="21">
        <f t="shared" si="4"/>
        <v>0</v>
      </c>
      <c r="L94" s="21">
        <f t="shared" si="5"/>
        <v>1</v>
      </c>
    </row>
    <row r="95" spans="1:12" ht="12.75">
      <c r="A95" s="40">
        <f>A94+1</f>
        <v>45028</v>
      </c>
      <c r="B95" s="3"/>
      <c r="C95" s="6" t="s">
        <v>5</v>
      </c>
      <c r="D95" s="3"/>
      <c r="E95" s="3" t="s">
        <v>6</v>
      </c>
      <c r="F95" s="4"/>
      <c r="G95" s="5"/>
      <c r="H95" s="92"/>
      <c r="K95" s="21">
        <f t="shared" si="4"/>
        <v>0</v>
      </c>
      <c r="L95" s="21">
        <f t="shared" si="5"/>
        <v>1</v>
      </c>
    </row>
    <row r="96" spans="1:12" ht="12.75">
      <c r="A96" s="40">
        <f>A95+1</f>
        <v>45029</v>
      </c>
      <c r="B96" s="3"/>
      <c r="C96" s="7">
        <v>0.3958333333333333</v>
      </c>
      <c r="D96" s="3"/>
      <c r="E96" s="3" t="s">
        <v>6</v>
      </c>
      <c r="F96" s="4"/>
      <c r="G96" s="5"/>
      <c r="H96" s="92"/>
      <c r="K96" s="21">
        <f t="shared" si="4"/>
        <v>0</v>
      </c>
      <c r="L96" s="21">
        <f t="shared" si="5"/>
        <v>1</v>
      </c>
    </row>
    <row r="97" spans="1:12" ht="13.5" thickBot="1">
      <c r="A97" s="41">
        <f>A96+1</f>
        <v>45030</v>
      </c>
      <c r="B97" s="29"/>
      <c r="C97" s="43">
        <v>0.3958333333333333</v>
      </c>
      <c r="D97" s="29"/>
      <c r="E97" s="29" t="s">
        <v>6</v>
      </c>
      <c r="F97" s="31"/>
      <c r="G97" s="45"/>
      <c r="H97" s="93"/>
      <c r="K97" s="21">
        <f t="shared" si="4"/>
        <v>0</v>
      </c>
      <c r="L97" s="21">
        <f t="shared" si="5"/>
        <v>1</v>
      </c>
    </row>
    <row r="98" spans="1:12" ht="13.5" thickBot="1">
      <c r="A98" s="11"/>
      <c r="B98" s="12"/>
      <c r="C98" s="11"/>
      <c r="D98" s="13"/>
      <c r="E98" s="48"/>
      <c r="F98" s="14"/>
      <c r="G98" s="14"/>
      <c r="H98" s="83"/>
      <c r="K98" s="21">
        <f t="shared" si="4"/>
        <v>0</v>
      </c>
      <c r="L98" s="21">
        <f t="shared" si="5"/>
        <v>0</v>
      </c>
    </row>
    <row r="99" spans="1:12" ht="12.75">
      <c r="A99" s="37">
        <v>45061</v>
      </c>
      <c r="B99" s="27"/>
      <c r="C99" s="35">
        <v>0.5833333333333334</v>
      </c>
      <c r="D99" s="27"/>
      <c r="E99" s="27" t="s">
        <v>6</v>
      </c>
      <c r="F99" s="28"/>
      <c r="G99" s="39"/>
      <c r="H99" s="82" t="s">
        <v>55</v>
      </c>
      <c r="I99">
        <v>1</v>
      </c>
      <c r="K99" s="21">
        <f t="shared" si="4"/>
        <v>0</v>
      </c>
      <c r="L99" s="21">
        <f t="shared" si="5"/>
        <v>1</v>
      </c>
    </row>
    <row r="100" spans="1:12" ht="12.75">
      <c r="A100" s="40">
        <f>A99+1</f>
        <v>45062</v>
      </c>
      <c r="B100" s="3"/>
      <c r="C100" s="6" t="s">
        <v>5</v>
      </c>
      <c r="D100" s="3"/>
      <c r="E100" s="3" t="s">
        <v>6</v>
      </c>
      <c r="F100" s="4"/>
      <c r="G100" s="5"/>
      <c r="H100" s="91" t="s">
        <v>29</v>
      </c>
      <c r="K100" s="21">
        <f t="shared" si="4"/>
        <v>0</v>
      </c>
      <c r="L100" s="21">
        <f t="shared" si="5"/>
        <v>1</v>
      </c>
    </row>
    <row r="101" spans="1:12" ht="12.75">
      <c r="A101" s="40">
        <f>A100+1</f>
        <v>45063</v>
      </c>
      <c r="B101" s="3"/>
      <c r="C101" s="6" t="s">
        <v>5</v>
      </c>
      <c r="D101" s="3"/>
      <c r="E101" s="3" t="s">
        <v>6</v>
      </c>
      <c r="F101" s="4"/>
      <c r="G101" s="5"/>
      <c r="H101" s="92"/>
      <c r="K101" s="21">
        <f t="shared" si="4"/>
        <v>0</v>
      </c>
      <c r="L101" s="21">
        <f t="shared" si="5"/>
        <v>1</v>
      </c>
    </row>
    <row r="102" spans="1:12" ht="12.75">
      <c r="A102" s="40">
        <f>A101+1</f>
        <v>45064</v>
      </c>
      <c r="B102" s="3"/>
      <c r="C102" s="7">
        <v>0.3958333333333333</v>
      </c>
      <c r="D102" s="3"/>
      <c r="E102" s="3" t="s">
        <v>6</v>
      </c>
      <c r="F102" s="4"/>
      <c r="G102" s="5"/>
      <c r="H102" s="92"/>
      <c r="K102" s="21">
        <f t="shared" si="4"/>
        <v>0</v>
      </c>
      <c r="L102" s="21">
        <f t="shared" si="5"/>
        <v>1</v>
      </c>
    </row>
    <row r="103" spans="1:12" ht="13.5" thickBot="1">
      <c r="A103" s="41">
        <f>A102+1</f>
        <v>45065</v>
      </c>
      <c r="B103" s="29"/>
      <c r="C103" s="43">
        <v>0.3958333333333333</v>
      </c>
      <c r="D103" s="29"/>
      <c r="E103" s="29" t="s">
        <v>6</v>
      </c>
      <c r="F103" s="31"/>
      <c r="G103" s="45"/>
      <c r="H103" s="93"/>
      <c r="K103" s="21">
        <f t="shared" si="4"/>
        <v>0</v>
      </c>
      <c r="L103" s="21">
        <f t="shared" si="5"/>
        <v>1</v>
      </c>
    </row>
    <row r="104" spans="8:12" ht="13.5" thickBot="1">
      <c r="H104" s="83"/>
      <c r="K104" s="21">
        <f t="shared" si="4"/>
        <v>0</v>
      </c>
      <c r="L104" s="21">
        <f t="shared" si="5"/>
        <v>0</v>
      </c>
    </row>
    <row r="105" spans="1:12" ht="12.75">
      <c r="A105" s="37">
        <v>45075</v>
      </c>
      <c r="B105" s="27"/>
      <c r="C105" s="35">
        <v>0.5833333333333334</v>
      </c>
      <c r="D105" s="27"/>
      <c r="E105" s="27" t="s">
        <v>7</v>
      </c>
      <c r="F105" s="28"/>
      <c r="G105" s="39"/>
      <c r="H105" s="82" t="s">
        <v>56</v>
      </c>
      <c r="I105" s="90" t="s">
        <v>37</v>
      </c>
      <c r="J105">
        <v>1</v>
      </c>
      <c r="K105" s="21">
        <f t="shared" si="4"/>
        <v>1</v>
      </c>
      <c r="L105" s="21">
        <f t="shared" si="5"/>
        <v>0</v>
      </c>
    </row>
    <row r="106" spans="1:12" ht="12.75">
      <c r="A106" s="40">
        <v>45076</v>
      </c>
      <c r="B106" s="3"/>
      <c r="C106" s="7">
        <v>0.3958333333333333</v>
      </c>
      <c r="D106" s="3"/>
      <c r="E106" s="3" t="s">
        <v>7</v>
      </c>
      <c r="F106" s="4"/>
      <c r="G106" s="5"/>
      <c r="H106" s="91" t="s">
        <v>28</v>
      </c>
      <c r="K106" s="21">
        <f t="shared" si="4"/>
        <v>1</v>
      </c>
      <c r="L106" s="21">
        <f t="shared" si="5"/>
        <v>0</v>
      </c>
    </row>
    <row r="107" spans="1:12" ht="12.75">
      <c r="A107" s="40">
        <v>45077</v>
      </c>
      <c r="B107" s="3"/>
      <c r="C107" s="6" t="s">
        <v>5</v>
      </c>
      <c r="D107" s="3"/>
      <c r="E107" s="3" t="s">
        <v>7</v>
      </c>
      <c r="F107" s="4"/>
      <c r="G107" s="5"/>
      <c r="H107" s="92"/>
      <c r="K107" s="21">
        <f t="shared" si="4"/>
        <v>1</v>
      </c>
      <c r="L107" s="21">
        <f t="shared" si="5"/>
        <v>0</v>
      </c>
    </row>
    <row r="108" spans="1:12" ht="12.75">
      <c r="A108" s="40">
        <v>45078</v>
      </c>
      <c r="B108" s="3"/>
      <c r="C108" s="7">
        <v>0.3958333333333333</v>
      </c>
      <c r="D108" s="3"/>
      <c r="E108" s="3" t="s">
        <v>7</v>
      </c>
      <c r="F108" s="4"/>
      <c r="G108" s="5"/>
      <c r="H108" s="92"/>
      <c r="K108" s="21">
        <f t="shared" si="4"/>
        <v>1</v>
      </c>
      <c r="L108" s="21">
        <f t="shared" si="5"/>
        <v>0</v>
      </c>
    </row>
    <row r="109" spans="1:12" ht="13.5" thickBot="1">
      <c r="A109" s="41">
        <v>45079</v>
      </c>
      <c r="B109" s="29"/>
      <c r="C109" s="36" t="s">
        <v>5</v>
      </c>
      <c r="D109" s="29"/>
      <c r="E109" s="29" t="s">
        <v>7</v>
      </c>
      <c r="F109" s="31"/>
      <c r="G109" s="45"/>
      <c r="H109" s="93"/>
      <c r="K109" s="21">
        <f t="shared" si="4"/>
        <v>1</v>
      </c>
      <c r="L109" s="21">
        <f t="shared" si="5"/>
        <v>0</v>
      </c>
    </row>
    <row r="110" spans="1:12" ht="13.5" thickBot="1">
      <c r="A110" s="11"/>
      <c r="B110" s="12"/>
      <c r="C110" s="11"/>
      <c r="D110" s="25"/>
      <c r="E110" s="12"/>
      <c r="F110" s="14"/>
      <c r="G110" s="14"/>
      <c r="H110" s="85"/>
      <c r="K110" s="21">
        <f t="shared" si="4"/>
        <v>0</v>
      </c>
      <c r="L110" s="21">
        <f t="shared" si="5"/>
        <v>0</v>
      </c>
    </row>
    <row r="111" spans="1:12" ht="12.75">
      <c r="A111" s="37">
        <v>45103</v>
      </c>
      <c r="B111" s="75"/>
      <c r="C111" s="35">
        <v>0.5833333333333334</v>
      </c>
      <c r="D111" s="38"/>
      <c r="E111" s="39" t="s">
        <v>6</v>
      </c>
      <c r="F111" s="69"/>
      <c r="G111" s="69"/>
      <c r="H111" s="82" t="s">
        <v>57</v>
      </c>
      <c r="I111">
        <v>1</v>
      </c>
      <c r="K111" s="21">
        <f t="shared" si="4"/>
        <v>0</v>
      </c>
      <c r="L111" s="21">
        <f t="shared" si="5"/>
        <v>1</v>
      </c>
    </row>
    <row r="112" spans="1:12" ht="12.75">
      <c r="A112" s="40">
        <f>A111+1</f>
        <v>45104</v>
      </c>
      <c r="B112" s="76"/>
      <c r="C112" s="6" t="s">
        <v>5</v>
      </c>
      <c r="D112" s="77"/>
      <c r="E112" s="5" t="s">
        <v>6</v>
      </c>
      <c r="F112" s="70"/>
      <c r="G112" s="70"/>
      <c r="H112" s="99" t="s">
        <v>30</v>
      </c>
      <c r="K112" s="21">
        <f t="shared" si="4"/>
        <v>0</v>
      </c>
      <c r="L112" s="21">
        <f t="shared" si="5"/>
        <v>1</v>
      </c>
    </row>
    <row r="113" spans="1:12" ht="12.75">
      <c r="A113" s="40">
        <f>A112+1</f>
        <v>45105</v>
      </c>
      <c r="B113" s="76"/>
      <c r="C113" s="6" t="s">
        <v>5</v>
      </c>
      <c r="D113" s="77"/>
      <c r="E113" s="5" t="s">
        <v>6</v>
      </c>
      <c r="F113" s="70"/>
      <c r="G113" s="70"/>
      <c r="H113" s="99"/>
      <c r="K113" s="21">
        <f t="shared" si="4"/>
        <v>0</v>
      </c>
      <c r="L113" s="21">
        <f t="shared" si="5"/>
        <v>1</v>
      </c>
    </row>
    <row r="114" spans="1:12" ht="12.75">
      <c r="A114" s="40">
        <f>A113+1</f>
        <v>45106</v>
      </c>
      <c r="B114" s="76"/>
      <c r="C114" s="7">
        <v>0.3958333333333333</v>
      </c>
      <c r="D114" s="77"/>
      <c r="E114" s="5" t="s">
        <v>6</v>
      </c>
      <c r="F114" s="70"/>
      <c r="G114" s="70"/>
      <c r="H114" s="99"/>
      <c r="K114" s="21">
        <f t="shared" si="4"/>
        <v>0</v>
      </c>
      <c r="L114" s="21">
        <f t="shared" si="5"/>
        <v>1</v>
      </c>
    </row>
    <row r="115" spans="1:12" ht="13.5" thickBot="1">
      <c r="A115" s="41">
        <f>A114+1</f>
        <v>45107</v>
      </c>
      <c r="B115" s="42"/>
      <c r="C115" s="43">
        <v>0.3958333333333333</v>
      </c>
      <c r="D115" s="44"/>
      <c r="E115" s="89" t="s">
        <v>13</v>
      </c>
      <c r="F115" s="71"/>
      <c r="G115" s="71"/>
      <c r="H115" s="100"/>
      <c r="K115" s="21">
        <f t="shared" si="4"/>
        <v>0</v>
      </c>
      <c r="L115" s="21">
        <f t="shared" si="5"/>
        <v>0</v>
      </c>
    </row>
    <row r="116" spans="1:12" ht="13.5" thickBot="1">
      <c r="A116" s="11"/>
      <c r="B116" s="12"/>
      <c r="C116" s="11"/>
      <c r="D116" s="25"/>
      <c r="E116" s="47"/>
      <c r="F116" s="14"/>
      <c r="G116" s="14"/>
      <c r="H116" s="85"/>
      <c r="K116" s="21">
        <f t="shared" si="4"/>
        <v>0</v>
      </c>
      <c r="L116" s="21">
        <f t="shared" si="5"/>
        <v>0</v>
      </c>
    </row>
    <row r="117" spans="1:12" ht="12.75">
      <c r="A117" s="37">
        <v>45117</v>
      </c>
      <c r="B117" s="27"/>
      <c r="C117" s="35">
        <v>0.5833333333333334</v>
      </c>
      <c r="D117" s="27"/>
      <c r="E117" s="27" t="s">
        <v>6</v>
      </c>
      <c r="F117" s="28"/>
      <c r="G117" s="39"/>
      <c r="H117" s="82" t="s">
        <v>58</v>
      </c>
      <c r="I117">
        <v>1</v>
      </c>
      <c r="K117" s="21">
        <f t="shared" si="4"/>
        <v>0</v>
      </c>
      <c r="L117" s="21">
        <f t="shared" si="5"/>
        <v>1</v>
      </c>
    </row>
    <row r="118" spans="1:12" ht="12.75">
      <c r="A118" s="40">
        <f>A117+1</f>
        <v>45118</v>
      </c>
      <c r="B118" s="3"/>
      <c r="C118" s="6" t="s">
        <v>5</v>
      </c>
      <c r="D118" s="3"/>
      <c r="E118" s="3" t="s">
        <v>6</v>
      </c>
      <c r="F118" s="4"/>
      <c r="G118" s="5"/>
      <c r="H118" s="91" t="s">
        <v>32</v>
      </c>
      <c r="K118" s="21">
        <f t="shared" si="4"/>
        <v>0</v>
      </c>
      <c r="L118" s="21">
        <f t="shared" si="5"/>
        <v>1</v>
      </c>
    </row>
    <row r="119" spans="1:12" ht="12.75">
      <c r="A119" s="40">
        <f>A118+1</f>
        <v>45119</v>
      </c>
      <c r="B119" s="3"/>
      <c r="C119" s="6" t="s">
        <v>5</v>
      </c>
      <c r="D119" s="3"/>
      <c r="E119" s="3" t="s">
        <v>6</v>
      </c>
      <c r="F119" s="4"/>
      <c r="G119" s="5"/>
      <c r="H119" s="92"/>
      <c r="K119" s="21">
        <f t="shared" si="4"/>
        <v>0</v>
      </c>
      <c r="L119" s="21">
        <f t="shared" si="5"/>
        <v>1</v>
      </c>
    </row>
    <row r="120" spans="1:12" ht="12.75">
      <c r="A120" s="40">
        <f>A119+1</f>
        <v>45120</v>
      </c>
      <c r="B120" s="3"/>
      <c r="C120" s="7">
        <v>0.3958333333333333</v>
      </c>
      <c r="D120" s="3"/>
      <c r="E120" s="3" t="s">
        <v>6</v>
      </c>
      <c r="F120" s="4"/>
      <c r="G120" s="5"/>
      <c r="H120" s="92"/>
      <c r="K120" s="21">
        <f t="shared" si="4"/>
        <v>0</v>
      </c>
      <c r="L120" s="21">
        <f t="shared" si="5"/>
        <v>1</v>
      </c>
    </row>
    <row r="121" spans="1:12" ht="13.5" thickBot="1">
      <c r="A121" s="41">
        <f>A120+1</f>
        <v>45121</v>
      </c>
      <c r="B121" s="29"/>
      <c r="C121" s="43">
        <v>0.3958333333333333</v>
      </c>
      <c r="D121" s="29"/>
      <c r="E121" s="29" t="s">
        <v>6</v>
      </c>
      <c r="F121" s="31"/>
      <c r="G121" s="45"/>
      <c r="H121" s="93"/>
      <c r="K121" s="21">
        <f t="shared" si="4"/>
        <v>0</v>
      </c>
      <c r="L121" s="21">
        <f t="shared" si="5"/>
        <v>1</v>
      </c>
    </row>
    <row r="122" spans="1:12" ht="13.5" thickBot="1">
      <c r="A122" s="11"/>
      <c r="B122" s="12"/>
      <c r="C122" s="13"/>
      <c r="D122" s="13"/>
      <c r="E122" s="47"/>
      <c r="F122" s="14"/>
      <c r="G122" s="14"/>
      <c r="H122" s="83"/>
      <c r="K122" s="21">
        <f t="shared" si="4"/>
        <v>0</v>
      </c>
      <c r="L122" s="21">
        <f t="shared" si="5"/>
        <v>0</v>
      </c>
    </row>
    <row r="123" spans="1:12" ht="12.75">
      <c r="A123" s="37">
        <v>45131</v>
      </c>
      <c r="B123" s="27"/>
      <c r="C123" s="35">
        <v>0.5833333333333334</v>
      </c>
      <c r="D123" s="27"/>
      <c r="E123" s="27" t="s">
        <v>7</v>
      </c>
      <c r="F123" s="28"/>
      <c r="G123" s="39"/>
      <c r="H123" s="82" t="s">
        <v>59</v>
      </c>
      <c r="I123" s="90" t="s">
        <v>37</v>
      </c>
      <c r="J123">
        <v>1</v>
      </c>
      <c r="K123" s="21">
        <f t="shared" si="4"/>
        <v>1</v>
      </c>
      <c r="L123" s="21">
        <f t="shared" si="5"/>
        <v>0</v>
      </c>
    </row>
    <row r="124" spans="1:12" ht="12.75">
      <c r="A124" s="40">
        <v>45132</v>
      </c>
      <c r="B124" s="3"/>
      <c r="C124" s="7">
        <v>0.3958333333333333</v>
      </c>
      <c r="D124" s="3"/>
      <c r="E124" s="3" t="s">
        <v>7</v>
      </c>
      <c r="F124" s="4"/>
      <c r="G124" s="5"/>
      <c r="H124" s="91" t="s">
        <v>28</v>
      </c>
      <c r="K124" s="21">
        <f t="shared" si="4"/>
        <v>1</v>
      </c>
      <c r="L124" s="21">
        <f t="shared" si="5"/>
        <v>0</v>
      </c>
    </row>
    <row r="125" spans="1:12" ht="12.75">
      <c r="A125" s="40">
        <v>45133</v>
      </c>
      <c r="B125" s="3"/>
      <c r="C125" s="6" t="s">
        <v>5</v>
      </c>
      <c r="D125" s="3"/>
      <c r="E125" s="3" t="s">
        <v>7</v>
      </c>
      <c r="F125" s="4"/>
      <c r="G125" s="5"/>
      <c r="H125" s="92"/>
      <c r="K125" s="21">
        <f t="shared" si="4"/>
        <v>1</v>
      </c>
      <c r="L125" s="21">
        <f t="shared" si="5"/>
        <v>0</v>
      </c>
    </row>
    <row r="126" spans="1:12" ht="12.75">
      <c r="A126" s="40">
        <v>45134</v>
      </c>
      <c r="B126" s="3"/>
      <c r="C126" s="7">
        <v>0.3958333333333333</v>
      </c>
      <c r="D126" s="3"/>
      <c r="E126" s="3" t="s">
        <v>7</v>
      </c>
      <c r="F126" s="4"/>
      <c r="G126" s="5"/>
      <c r="H126" s="92"/>
      <c r="K126" s="21">
        <f t="shared" si="4"/>
        <v>1</v>
      </c>
      <c r="L126" s="21">
        <f t="shared" si="5"/>
        <v>0</v>
      </c>
    </row>
    <row r="127" spans="1:12" ht="13.5" thickBot="1">
      <c r="A127" s="41">
        <v>45135</v>
      </c>
      <c r="B127" s="29"/>
      <c r="C127" s="36" t="s">
        <v>5</v>
      </c>
      <c r="D127" s="29"/>
      <c r="E127" s="29" t="s">
        <v>7</v>
      </c>
      <c r="F127" s="31"/>
      <c r="G127" s="45"/>
      <c r="H127" s="93"/>
      <c r="K127" s="21">
        <f t="shared" si="4"/>
        <v>1</v>
      </c>
      <c r="L127" s="21">
        <f t="shared" si="5"/>
        <v>0</v>
      </c>
    </row>
    <row r="128" spans="9:12" ht="13.5" thickBot="1">
      <c r="I128" s="90" t="s">
        <v>37</v>
      </c>
      <c r="K128" s="21">
        <f t="shared" si="4"/>
        <v>0</v>
      </c>
      <c r="L128" s="21">
        <f t="shared" si="5"/>
        <v>0</v>
      </c>
    </row>
    <row r="129" spans="1:12" ht="12.75">
      <c r="A129" s="37">
        <v>45145</v>
      </c>
      <c r="B129" s="27"/>
      <c r="C129" s="35">
        <v>0.5833333333333334</v>
      </c>
      <c r="D129" s="27"/>
      <c r="E129" s="27" t="s">
        <v>6</v>
      </c>
      <c r="F129" s="28"/>
      <c r="G129" s="39"/>
      <c r="H129" s="82" t="s">
        <v>60</v>
      </c>
      <c r="I129">
        <v>1</v>
      </c>
      <c r="K129" s="21">
        <f t="shared" si="4"/>
        <v>0</v>
      </c>
      <c r="L129" s="21">
        <f t="shared" si="5"/>
        <v>1</v>
      </c>
    </row>
    <row r="130" spans="1:12" ht="12.75">
      <c r="A130" s="40">
        <f>A129+1</f>
        <v>45146</v>
      </c>
      <c r="B130" s="3"/>
      <c r="C130" s="6" t="s">
        <v>5</v>
      </c>
      <c r="D130" s="3"/>
      <c r="E130" s="3" t="s">
        <v>6</v>
      </c>
      <c r="F130" s="4"/>
      <c r="G130" s="5"/>
      <c r="H130" s="91" t="s">
        <v>28</v>
      </c>
      <c r="K130" s="21">
        <f t="shared" si="4"/>
        <v>0</v>
      </c>
      <c r="L130" s="21">
        <f t="shared" si="5"/>
        <v>1</v>
      </c>
    </row>
    <row r="131" spans="1:12" ht="12.75">
      <c r="A131" s="40">
        <f>A130+1</f>
        <v>45147</v>
      </c>
      <c r="B131" s="3"/>
      <c r="C131" s="6" t="s">
        <v>5</v>
      </c>
      <c r="D131" s="3"/>
      <c r="E131" s="3" t="s">
        <v>6</v>
      </c>
      <c r="F131" s="4"/>
      <c r="G131" s="5"/>
      <c r="H131" s="92"/>
      <c r="K131" s="21">
        <f t="shared" si="4"/>
        <v>0</v>
      </c>
      <c r="L131" s="21">
        <f t="shared" si="5"/>
        <v>1</v>
      </c>
    </row>
    <row r="132" spans="1:12" ht="12.75">
      <c r="A132" s="40">
        <f>A131+1</f>
        <v>45148</v>
      </c>
      <c r="B132" s="3"/>
      <c r="C132" s="7">
        <v>0.3958333333333333</v>
      </c>
      <c r="D132" s="3"/>
      <c r="E132" s="3" t="s">
        <v>6</v>
      </c>
      <c r="F132" s="4"/>
      <c r="G132" s="5"/>
      <c r="H132" s="92"/>
      <c r="K132" s="21">
        <f t="shared" si="4"/>
        <v>0</v>
      </c>
      <c r="L132" s="21">
        <f t="shared" si="5"/>
        <v>1</v>
      </c>
    </row>
    <row r="133" spans="1:12" ht="13.5" thickBot="1">
      <c r="A133" s="41">
        <f>A132+1</f>
        <v>45149</v>
      </c>
      <c r="B133" s="29"/>
      <c r="C133" s="43">
        <v>0.3958333333333333</v>
      </c>
      <c r="D133" s="29"/>
      <c r="E133" s="29" t="s">
        <v>6</v>
      </c>
      <c r="F133" s="31"/>
      <c r="G133" s="45"/>
      <c r="H133" s="93"/>
      <c r="K133" s="21">
        <f t="shared" si="4"/>
        <v>0</v>
      </c>
      <c r="L133" s="21">
        <f t="shared" si="5"/>
        <v>1</v>
      </c>
    </row>
    <row r="134" spans="1:12" ht="13.5" thickBot="1">
      <c r="A134" s="11"/>
      <c r="B134" s="12"/>
      <c r="C134" s="13"/>
      <c r="D134" s="13"/>
      <c r="E134" s="47"/>
      <c r="F134" s="14"/>
      <c r="G134" s="14"/>
      <c r="H134" s="83"/>
      <c r="I134" s="90" t="s">
        <v>37</v>
      </c>
      <c r="K134" s="21">
        <f t="shared" si="4"/>
        <v>0</v>
      </c>
      <c r="L134" s="21">
        <f t="shared" si="5"/>
        <v>0</v>
      </c>
    </row>
    <row r="135" spans="1:12" ht="12.75">
      <c r="A135" s="37">
        <v>45159</v>
      </c>
      <c r="B135" s="27"/>
      <c r="C135" s="35">
        <v>0.5833333333333334</v>
      </c>
      <c r="D135" s="27"/>
      <c r="E135" s="27" t="s">
        <v>7</v>
      </c>
      <c r="F135" s="28"/>
      <c r="G135" s="39"/>
      <c r="H135" s="82" t="s">
        <v>61</v>
      </c>
      <c r="J135">
        <v>1</v>
      </c>
      <c r="K135" s="21">
        <f t="shared" si="4"/>
        <v>1</v>
      </c>
      <c r="L135" s="21">
        <f t="shared" si="5"/>
        <v>0</v>
      </c>
    </row>
    <row r="136" spans="1:12" ht="12.75">
      <c r="A136" s="40">
        <v>45160</v>
      </c>
      <c r="B136" s="3"/>
      <c r="C136" s="7">
        <v>0.3958333333333333</v>
      </c>
      <c r="D136" s="3"/>
      <c r="E136" s="3" t="s">
        <v>7</v>
      </c>
      <c r="F136" s="4"/>
      <c r="G136" s="5"/>
      <c r="H136" s="91" t="s">
        <v>33</v>
      </c>
      <c r="K136" s="21">
        <f t="shared" si="4"/>
        <v>1</v>
      </c>
      <c r="L136" s="21">
        <f t="shared" si="5"/>
        <v>0</v>
      </c>
    </row>
    <row r="137" spans="1:12" ht="12.75">
      <c r="A137" s="40">
        <v>45161</v>
      </c>
      <c r="B137" s="3"/>
      <c r="C137" s="6" t="s">
        <v>5</v>
      </c>
      <c r="D137" s="3"/>
      <c r="E137" s="3" t="s">
        <v>7</v>
      </c>
      <c r="F137" s="4"/>
      <c r="G137" s="5"/>
      <c r="H137" s="92"/>
      <c r="K137" s="21">
        <f t="shared" si="4"/>
        <v>1</v>
      </c>
      <c r="L137" s="21">
        <f t="shared" si="5"/>
        <v>0</v>
      </c>
    </row>
    <row r="138" spans="1:12" ht="12.75">
      <c r="A138" s="40">
        <v>45162</v>
      </c>
      <c r="B138" s="3"/>
      <c r="C138" s="7">
        <v>0.3958333333333333</v>
      </c>
      <c r="D138" s="3"/>
      <c r="E138" s="3" t="s">
        <v>7</v>
      </c>
      <c r="F138" s="4"/>
      <c r="G138" s="5"/>
      <c r="H138" s="92"/>
      <c r="K138" s="21">
        <f t="shared" si="4"/>
        <v>1</v>
      </c>
      <c r="L138" s="21">
        <f t="shared" si="5"/>
        <v>0</v>
      </c>
    </row>
    <row r="139" spans="1:12" ht="13.5" thickBot="1">
      <c r="A139" s="41">
        <v>45163</v>
      </c>
      <c r="B139" s="29"/>
      <c r="C139" s="36" t="s">
        <v>5</v>
      </c>
      <c r="D139" s="29"/>
      <c r="E139" s="29" t="s">
        <v>7</v>
      </c>
      <c r="F139" s="31"/>
      <c r="G139" s="45"/>
      <c r="H139" s="93"/>
      <c r="K139" s="21">
        <f t="shared" si="4"/>
        <v>1</v>
      </c>
      <c r="L139" s="21">
        <f t="shared" si="5"/>
        <v>0</v>
      </c>
    </row>
    <row r="140" spans="1:12" ht="12.75">
      <c r="A140" s="96" t="s">
        <v>12</v>
      </c>
      <c r="B140" s="96"/>
      <c r="C140" s="96"/>
      <c r="D140" s="96"/>
      <c r="E140" s="96"/>
      <c r="F140" s="96"/>
      <c r="G140" s="96"/>
      <c r="H140" s="96"/>
      <c r="I140" s="90" t="s">
        <v>36</v>
      </c>
      <c r="J140" s="90" t="s">
        <v>10</v>
      </c>
      <c r="K140" s="90" t="s">
        <v>38</v>
      </c>
      <c r="L140" s="90" t="s">
        <v>39</v>
      </c>
    </row>
    <row r="141" spans="1:12" ht="12.75">
      <c r="A141" s="98" t="s">
        <v>8</v>
      </c>
      <c r="B141" s="98"/>
      <c r="C141" s="98"/>
      <c r="D141" s="98"/>
      <c r="E141" s="98"/>
      <c r="F141" s="14"/>
      <c r="G141" s="14"/>
      <c r="H141" s="87"/>
      <c r="I141">
        <f>SUM(I9:I140)</f>
        <v>12</v>
      </c>
      <c r="J141">
        <f>SUM(J9:J140)</f>
        <v>10</v>
      </c>
      <c r="K141">
        <f>SUM(K9:K140)</f>
        <v>47</v>
      </c>
      <c r="L141">
        <f>SUM(L9:L140)</f>
        <v>57</v>
      </c>
    </row>
    <row r="142" spans="1:8" ht="13.5" thickBot="1">
      <c r="A142" s="15"/>
      <c r="B142" s="15"/>
      <c r="C142" s="15"/>
      <c r="D142" s="15"/>
      <c r="E142" s="15"/>
      <c r="F142" s="14"/>
      <c r="G142" s="14"/>
      <c r="H142" s="87"/>
    </row>
    <row r="143" spans="1:8" ht="12.75">
      <c r="A143" s="16"/>
      <c r="B143" s="15"/>
      <c r="C143" s="49" t="s">
        <v>17</v>
      </c>
      <c r="D143" s="17"/>
      <c r="E143" s="15"/>
      <c r="F143" s="14"/>
      <c r="G143" s="14"/>
      <c r="H143" s="87"/>
    </row>
    <row r="144" spans="1:8" ht="12.75">
      <c r="A144" s="18" t="s">
        <v>7</v>
      </c>
      <c r="B144" s="15"/>
      <c r="C144" s="20">
        <f>K141</f>
        <v>47</v>
      </c>
      <c r="D144" s="17"/>
      <c r="E144" s="15"/>
      <c r="F144" s="14"/>
      <c r="G144" s="14"/>
      <c r="H144" s="87"/>
    </row>
    <row r="145" spans="1:8" ht="12.75">
      <c r="A145" s="18" t="s">
        <v>6</v>
      </c>
      <c r="B145" s="15"/>
      <c r="C145" s="20">
        <f>L141</f>
        <v>57</v>
      </c>
      <c r="D145" s="17"/>
      <c r="E145" s="15"/>
      <c r="F145" s="14"/>
      <c r="G145" s="14"/>
      <c r="H145" s="87"/>
    </row>
    <row r="146" spans="1:8" ht="13.5" thickBot="1">
      <c r="A146" s="18" t="s">
        <v>9</v>
      </c>
      <c r="B146" s="15"/>
      <c r="C146" s="51"/>
      <c r="D146" s="17"/>
      <c r="E146" s="15"/>
      <c r="F146" s="14"/>
      <c r="G146" s="14"/>
      <c r="H146" s="87"/>
    </row>
    <row r="147" spans="1:8" ht="13.5" thickBot="1">
      <c r="A147" s="18"/>
      <c r="B147" s="15"/>
      <c r="C147" s="54"/>
      <c r="D147" s="17"/>
      <c r="E147" s="15"/>
      <c r="F147" s="14"/>
      <c r="G147" s="14"/>
      <c r="H147" s="87"/>
    </row>
    <row r="148" spans="1:8" ht="13.5" thickBot="1">
      <c r="A148" s="19" t="s">
        <v>14</v>
      </c>
      <c r="B148" s="15"/>
      <c r="C148" s="50">
        <f>I141+J141</f>
        <v>22</v>
      </c>
      <c r="D148" s="17"/>
      <c r="E148" s="15"/>
      <c r="F148" s="14"/>
      <c r="G148" s="14"/>
      <c r="H148" s="87"/>
    </row>
    <row r="149" spans="1:8" ht="13.5" thickBot="1">
      <c r="A149" s="52" t="s">
        <v>15</v>
      </c>
      <c r="B149" s="12"/>
      <c r="C149" s="50">
        <f>SUM(C144:C146)</f>
        <v>104</v>
      </c>
      <c r="D149" s="13"/>
      <c r="E149" s="12"/>
      <c r="F149" s="14"/>
      <c r="G149" s="14"/>
      <c r="H149" s="88">
        <v>44698</v>
      </c>
    </row>
    <row r="150" spans="1:8" ht="12.75">
      <c r="A150" s="11"/>
      <c r="B150" s="12"/>
      <c r="C150" s="55"/>
      <c r="D150" s="13"/>
      <c r="E150" s="12"/>
      <c r="F150" s="14"/>
      <c r="G150" s="14"/>
      <c r="H150" s="85"/>
    </row>
    <row r="151" spans="1:8" ht="12.75">
      <c r="A151" s="94"/>
      <c r="B151" s="94"/>
      <c r="C151" s="94"/>
      <c r="D151" s="94"/>
      <c r="E151" s="94"/>
      <c r="F151" s="94"/>
      <c r="G151" s="94"/>
      <c r="H151" s="94"/>
    </row>
  </sheetData>
  <sheetProtection selectLockedCells="1" selectUnlockedCells="1"/>
  <mergeCells count="29">
    <mergeCell ref="A151:H151"/>
    <mergeCell ref="A2:H2"/>
    <mergeCell ref="A3:H3"/>
    <mergeCell ref="A4:H4"/>
    <mergeCell ref="A1:H1"/>
    <mergeCell ref="A140:H140"/>
    <mergeCell ref="A141:E141"/>
    <mergeCell ref="H112:H115"/>
    <mergeCell ref="H10:H13"/>
    <mergeCell ref="H16:H19"/>
    <mergeCell ref="H28:H31"/>
    <mergeCell ref="H34:H37"/>
    <mergeCell ref="H40:H43"/>
    <mergeCell ref="H52:H55"/>
    <mergeCell ref="H58:H61"/>
    <mergeCell ref="H46:H49"/>
    <mergeCell ref="H22:H25"/>
    <mergeCell ref="H64:H67"/>
    <mergeCell ref="H70:H73"/>
    <mergeCell ref="H76:H79"/>
    <mergeCell ref="H82:H85"/>
    <mergeCell ref="H88:H91"/>
    <mergeCell ref="H94:H97"/>
    <mergeCell ref="H100:H103"/>
    <mergeCell ref="H106:H109"/>
    <mergeCell ref="H118:H121"/>
    <mergeCell ref="H124:H127"/>
    <mergeCell ref="H130:H133"/>
    <mergeCell ref="H136:H139"/>
  </mergeCells>
  <printOptions horizontalCentered="1"/>
  <pageMargins left="0.5905511811023623" right="0.5905511811023623" top="0.3937007874015748" bottom="0.3937007874015748" header="0.5118110236220472" footer="0.5118110236220472"/>
  <pageSetup fitToHeight="2" horizontalDpi="300" verticalDpi="300" orientation="portrait" paperSize="5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VERF01</dc:creator>
  <cp:keywords/>
  <dc:description/>
  <cp:lastModifiedBy>Karen Sylvain</cp:lastModifiedBy>
  <cp:lastPrinted>2022-05-17T18:08:21Z</cp:lastPrinted>
  <dcterms:created xsi:type="dcterms:W3CDTF">2013-07-17T18:58:18Z</dcterms:created>
  <dcterms:modified xsi:type="dcterms:W3CDTF">2022-05-20T18:54:41Z</dcterms:modified>
  <cp:category/>
  <cp:version/>
  <cp:contentType/>
  <cp:contentStatus/>
</cp:coreProperties>
</file>